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ayfa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24" i="1" l="1"/>
  <c r="O24" i="1"/>
  <c r="U24" i="1" s="1"/>
  <c r="V24" i="1" s="1"/>
  <c r="S23" i="1"/>
  <c r="O23" i="1"/>
  <c r="U23" i="1" s="1"/>
  <c r="V23" i="1" s="1"/>
  <c r="S22" i="1"/>
  <c r="O22" i="1"/>
  <c r="U22" i="1" s="1"/>
  <c r="V22" i="1" s="1"/>
  <c r="S21" i="1"/>
  <c r="O21" i="1"/>
  <c r="U21" i="1" s="1"/>
  <c r="V21" i="1" s="1"/>
  <c r="S20" i="1"/>
  <c r="O20" i="1"/>
  <c r="U20" i="1" s="1"/>
  <c r="V20" i="1" s="1"/>
  <c r="S19" i="1"/>
  <c r="O19" i="1"/>
  <c r="U19" i="1" s="1"/>
  <c r="V19" i="1" s="1"/>
  <c r="S18" i="1"/>
  <c r="O18" i="1"/>
  <c r="U18" i="1" s="1"/>
  <c r="V18" i="1" s="1"/>
  <c r="S17" i="1"/>
  <c r="O17" i="1"/>
  <c r="U17" i="1" s="1"/>
  <c r="V17" i="1" s="1"/>
  <c r="S16" i="1"/>
  <c r="O16" i="1"/>
  <c r="U16" i="1" s="1"/>
  <c r="V16" i="1" s="1"/>
  <c r="S15" i="1"/>
  <c r="O15" i="1"/>
  <c r="U15" i="1" s="1"/>
  <c r="V15" i="1" s="1"/>
  <c r="S14" i="1"/>
  <c r="O14" i="1"/>
  <c r="U14" i="1" s="1"/>
  <c r="V14" i="1" s="1"/>
  <c r="S13" i="1"/>
  <c r="O13" i="1"/>
  <c r="P13" i="1" s="1"/>
  <c r="S12" i="1"/>
  <c r="O12" i="1"/>
  <c r="U12" i="1" s="1"/>
  <c r="V12" i="1" s="1"/>
  <c r="S11" i="1"/>
  <c r="O11" i="1"/>
  <c r="U11" i="1" s="1"/>
  <c r="V11" i="1" s="1"/>
  <c r="S10" i="1"/>
  <c r="O10" i="1"/>
  <c r="U10" i="1" s="1"/>
  <c r="V10" i="1" s="1"/>
  <c r="S9" i="1"/>
  <c r="O9" i="1"/>
  <c r="U9" i="1" s="1"/>
  <c r="V9" i="1" s="1"/>
  <c r="S8" i="1"/>
  <c r="O8" i="1"/>
  <c r="U8" i="1" s="1"/>
  <c r="V8" i="1" s="1"/>
  <c r="S7" i="1"/>
  <c r="O7" i="1"/>
  <c r="U7" i="1" s="1"/>
  <c r="V7" i="1" s="1"/>
  <c r="S6" i="1"/>
  <c r="O6" i="1"/>
  <c r="U6" i="1" s="1"/>
  <c r="V6" i="1" s="1"/>
  <c r="P9" i="1" l="1"/>
  <c r="P17" i="1"/>
  <c r="P21" i="1"/>
  <c r="U13" i="1"/>
  <c r="V13" i="1" s="1"/>
  <c r="P6" i="1"/>
  <c r="P10" i="1"/>
  <c r="P14" i="1"/>
  <c r="P18" i="1"/>
  <c r="P22" i="1"/>
  <c r="P7" i="1"/>
  <c r="P11" i="1"/>
  <c r="P15" i="1"/>
  <c r="P19" i="1"/>
  <c r="P23" i="1"/>
  <c r="P8" i="1"/>
  <c r="P12" i="1"/>
  <c r="P16" i="1"/>
  <c r="P20" i="1"/>
  <c r="P24" i="1"/>
</calcChain>
</file>

<file path=xl/sharedStrings.xml><?xml version="1.0" encoding="utf-8"?>
<sst xmlns="http://schemas.openxmlformats.org/spreadsheetml/2006/main" count="407" uniqueCount="158">
  <si>
    <t>Harcama Birimi:</t>
  </si>
  <si>
    <t>(EK:7) RİSK KAYIT FORMU</t>
  </si>
  <si>
    <t>Sıra No</t>
  </si>
  <si>
    <t>Faaliyet ve Süreç Tanımı</t>
  </si>
  <si>
    <t>Risklerin Belirlenmesi (Tespit Edilmesi)</t>
  </si>
  <si>
    <t>Risklerin Değerlendirilmesi</t>
  </si>
  <si>
    <t>Riske Yönelik Alınacak Kararların Belirlenmesi</t>
  </si>
  <si>
    <t>Risklerin İzlenmesi</t>
  </si>
  <si>
    <t>Faaliyet ve SüreçTanımı</t>
  </si>
  <si>
    <t>Risk No.</t>
  </si>
  <si>
    <t>Risk Güncellik Durumu</t>
  </si>
  <si>
    <t>Risk Alanı</t>
  </si>
  <si>
    <t>Risk Evreni-Kategorisi</t>
  </si>
  <si>
    <t>Risk Tanımı (Ana kök neden ve etkiyi içerecek şekilde)</t>
  </si>
  <si>
    <t>Alt Kök Nedenler</t>
  </si>
  <si>
    <t>Belirleme Tarihi</t>
  </si>
  <si>
    <t>Doğal Risk Olasılık</t>
  </si>
  <si>
    <t>Doğal Risk Etki</t>
  </si>
  <si>
    <t>Mevcut Risk Yönetimi Faaliyetleri</t>
  </si>
  <si>
    <t>Mevcut Risk Yönetimi Faaliyetlerinin Yeterliliği</t>
  </si>
  <si>
    <t>Mevcut Risk Yönetimi Faaliyetleri Riskin Etkisini Mi Olasılığını Mı Düşürmekte?</t>
  </si>
  <si>
    <t>Riske Yönelik Alınacak Karar</t>
  </si>
  <si>
    <t>İlave Risk Yönetim Faaliyeti (Eylemi)</t>
  </si>
  <si>
    <t>Faaliyet Sorumluları</t>
  </si>
  <si>
    <t>Faaliyet Başlangış Tarihi</t>
  </si>
  <si>
    <t>Faaliyet Tamamlanma Tarihi</t>
  </si>
  <si>
    <t>Doğal Risk Seviyesi Değişti mi?</t>
  </si>
  <si>
    <t xml:space="preserve">Mevcut Risk Yönetimi Faaliyetleri Değişti mi? </t>
  </si>
  <si>
    <t>Artık Risk Seviyesi Değişti mi?</t>
  </si>
  <si>
    <t>Değişim Nedenleri</t>
  </si>
  <si>
    <t>Yeni Doğal Risk Seviyesi</t>
  </si>
  <si>
    <t>Yeni Artık Seviyesi</t>
  </si>
  <si>
    <t>Değişen Risk Seviyelerine İstinaden Yeni/İlave Faaliyet Tanımlaması Gerekli mi?</t>
  </si>
  <si>
    <t>Banka Hesaplarının Takibi</t>
  </si>
  <si>
    <t>STR-1</t>
  </si>
  <si>
    <t>Güncel</t>
  </si>
  <si>
    <t>Yönetim ve Destek</t>
  </si>
  <si>
    <t>Finansal Risk</t>
  </si>
  <si>
    <t>Banka hesaplarının ve hesap hareketlerinin düzenli takip edilememesi nedeniyle banka bakiyelerinin ve finansal durumun zamanında ve doğru şekilde izlenememesi, ödeme ve tahsilat işlemlerinde aksama yaşanması.</t>
  </si>
  <si>
    <t>1.Bankacılık sistemlerinde teknik sorunlar yaşanması.
 2.İnternet ve iletişim altyapısından kaynaklanan sorunlar yaşanması.
3.Hesap hareketlerinin zamanında kontrol edilmemesi. 4.Banka hesap hareketlerinin muhasebe kayıtlarına hatalı veya eksik aktarılması.</t>
  </si>
  <si>
    <t>2026</t>
  </si>
  <si>
    <t>Banka ve hesap hareketleri günlük olarak takip edilmekte ve muhasebe yetkilisi tarafından kontrol edilmektedir.</t>
  </si>
  <si>
    <t>Yeterli</t>
  </si>
  <si>
    <t>Etki ve Olasılık</t>
  </si>
  <si>
    <t>Riski Azaltmak</t>
  </si>
  <si>
    <t>Muhasebe Kesin Hesap ve Raporlama Şube Müdürlüğü</t>
  </si>
  <si>
    <t>01/07/2026</t>
  </si>
  <si>
    <t>01/07/2027</t>
  </si>
  <si>
    <t>Hayır</t>
  </si>
  <si>
    <t>Kişi Borçlarının Takibi</t>
  </si>
  <si>
    <t>STR-2</t>
  </si>
  <si>
    <t>Kişi borçlarının zamanında ve düzenli takip edilememesi nedeniyle borçların zamanaşımına uğraması ve tahsilat sürecinin olumsuz etkilenmesi.</t>
  </si>
  <si>
    <t xml:space="preserve">1.Kişi borçlarının zamanında takip edilmemesi nedeniyle zamanaşımı süresinin dolması. 
2.Borçlulara ilişkin tebligat adreslerinin güncel olmaması veya tebligat işlemlerinin zamanında gerçekleştirilememesi.
3.Kişi borcu tutarlarının hesaplanmasında hata yapılması 
4.Kişi borçlarının düzenli olarak izlenmemesi ve kayıtların güncel tutulmaması.
5.Kişi borçlarına ilişkin tahsilat ve takip işlemlerinin düzenli olarak izlenmemesi.
</t>
  </si>
  <si>
    <t>Kişi borcu listeleri oluşturularak muhasebe sisteminde kişi borcu alacak dosyalrının açılması ve takibinin yapılması</t>
  </si>
  <si>
    <t>Taşınır Kayıt ve İşlemleri</t>
  </si>
  <si>
    <t>STR-3</t>
  </si>
  <si>
    <t>Taşınır giriş, çıkış, zimmet ve iade işlemlerinin eksik veya hatalı gerçekleştirilmesi nedeniyle taşınır kayıtlarının doğruluğunun ve mali raporlamanın olumsuz etkilenmesi.</t>
  </si>
  <si>
    <t>1. Taşınır giriş ve çıkış işlemlerinin hatalı yapılması
2. Taşınır zimmet ve iade işlemlerinin zamanında gerçekleştirilmemesi
3. Taşınır işlemlerinin zamanında yapılmaması</t>
  </si>
  <si>
    <t>Taşımır Mal Yönetmeliği ve TKYS uygulama eğitimi verilmesi</t>
  </si>
  <si>
    <t>Taşınır Kayıt ve Konsolide İşlemleri</t>
  </si>
  <si>
    <t>STR-4</t>
  </si>
  <si>
    <t>Taşınır kayıt ve konsolide işlemlerinin zamanında ve doğru şekilde gerçekleştirilememesi nedeniyle taşınır kayıtlarının ve yıl sonu raporlamalarının doğruluğunun olumsuz etkilenmesi.</t>
  </si>
  <si>
    <t>1. Yıl içerisinde harcama birimlerince varlık işlem fişlerinin zamanında gönderilmemesi
2. Hatalı varlık işlem fişlerinin muhasebeleştirilmesi
3. Projelerden alınan taşınırların devirlerinin zamanında yapılmaması
4. Limit altı/üstü ve amortisman hesaplamalarında hatalar yapılması
5. Yıl sonunda yaşanan sistemsel sorunlar yaşanması</t>
  </si>
  <si>
    <t xml:space="preserve">TKYS ve BKMYBS sistemleri kontrol edilerek tespit edilen hata ve gecikmelerin harcama birimleri ile paylaşılması </t>
  </si>
  <si>
    <t>Kira, Ecrimisil, Elektrik, Su ve Diğer Alacakların Takip ve Tahsilatı</t>
  </si>
  <si>
    <t>STR-5</t>
  </si>
  <si>
    <t>Taşınmazlara ilişkin alacakların zamanında tahakkuk ve takip edilememesi nedeniyle tahsilatların gecikmesi ve gelirlerin zamanında kayıtlara alınamaması.</t>
  </si>
  <si>
    <t>1.Gelir tahakkuklarının zamanında yapılmaması.
2.Borçluların ödeme yükümlülüklerini zamanında yerine getirmemesi.
3.Muhasebe kayıtlarının hatalı veya eksik yapılması.
4.Takipli alacaklara ilişkin işlemlerin zamanında gerçekleştirilmemesi.</t>
  </si>
  <si>
    <t xml:space="preserve">Emlak Müdürlüğü , Yapı İşleri Daire Başkanlığı ve Hukuk Müşavirliği ile güçlü iletişim kurularak gelir takibinin zamanında ve tam olarak yapılması  </t>
  </si>
  <si>
    <t>Ödeme Evraklarının Kontrolü</t>
  </si>
  <si>
    <t>STR-6</t>
  </si>
  <si>
    <t>Ödeme evraklarının mevzuata uygun, eksiksiz ve doğru şekilde kontrol edilememesi nedeniyle hatalı veya uygunsuz ödemelerin gerçekleştirilmesi ve ödeme süreçlerinde gecikme yaşanması.</t>
  </si>
  <si>
    <t xml:space="preserve">1.Mevzuat bilgisi ve uygulama eksikliği.
2.Harcama birimlerince ödeme evraklarının ön mali kontrole tabi tutulmaması.
3.Kontroller sırasında yeterli ve etkin inceleme yapılmaması.
4.Ödeme öncesi kontrol ve doğrulama süreçlerinin yeterince etkin uygulanmaması.
5.Harcama belgelerinin eksik veya hatalı hazırlanması.
</t>
  </si>
  <si>
    <t>Satınalma süreçleri ile ilgili harcama birimlerine eğitim verilmesi danışmanlık yapılmaktadır. Ayrıca başkanlığımız personeline Merkezi Harcama Belgeleri Yönetleiği konusunda eğitim verilmektedir. Ödeme emri belgesi ve ekleri birimimiz personeli tarafından onay, kontrol ve yevmiyeleştirme olarak ayrı kişilerce kontrol edilmektedir.</t>
  </si>
  <si>
    <t>SGK İşlemleri</t>
  </si>
  <si>
    <t>STR-7</t>
  </si>
  <si>
    <t>SGK beyannamelerinin zamanında ve doğru şekilde hazırlanıp bildirilmemesi nedeniyle bildirim ve ödeme yükümlülüklerinin süresinde yerine getirilememesi ve yaptırım riski oluşması.</t>
  </si>
  <si>
    <t>1. Birim muhtasar beyannamenin SGDB süresinde bildirilmemesi
2. Birim beyannamelerin SGDB hatalı bildirilmesi
3.İlgili mevzuata ilişkin bilgi eksikliği
4. Beyanname uygulamalerı ilişkin bilgi ve deneyim  eksikliği</t>
  </si>
  <si>
    <t>Kontrol listeleri oluşturularak harcama birimleri kontrol edilmekte ve harcama birimi personeline gerekli destek sağlanmaktadır.</t>
  </si>
  <si>
    <t>Seçiniz</t>
  </si>
  <si>
    <t>İcra ve Nafaka İşlemleri</t>
  </si>
  <si>
    <t>STR-8</t>
  </si>
  <si>
    <t>İcra ve nafaka işlemlerinin zamanında ve doğru şekilde takip edilememesi nedeniyle kesinti ve ödemelerin süresinde gerçekleştirilememesi ve idari/hukuki yaptırım riski oluşması.</t>
  </si>
  <si>
    <t>1. İcra Dairelerinden gelen nafaka ve icraların geliş sırasına göre SGDB bildirilmememsi
2. Sıradaki icra ve nafaka dosyalarının zamanında işleme alınmaması.
3. İcra dairelerinden geri gönderilen icra tutarlarının zamanında kontrol ve takibinin yapılmaması.
4. Kapanan ve yeni açılan icra daireleri arasındaki icra dosyası devirlerine ait takiblerinin yapılmaması
5.İcra daireleriyle yapılan yazışmalara ilişkin sürelerin zamanında takip edilmemesi.</t>
  </si>
  <si>
    <t>İcra listelerinin güncel olarak tutulması konusunda harcama birimleri uyarılmakta ve gerekli mevzuat ve uygulama bilgi ve desteği sunulmaktadır.</t>
  </si>
  <si>
    <t>Vergi Beyan, Tahakkuk ve Ödeme İşlemleri</t>
  </si>
  <si>
    <t>STR-9</t>
  </si>
  <si>
    <t>Vergi ödemelerine ilişkin sürelerin ve ödeme süreçlerinin etkin takip edilememesi nedeniyle vergi yükümlülüklerinin süresinde yerine getirilememesi ve gecikme kaynaklı yaptırım riski oluşması.</t>
  </si>
  <si>
    <t>1. Ödeme sürelerinin takip edilmemesi.
2. Evrak kontrol süreçlerinde hata yapılması
3. Sistemsel sorunlar yaşanabilmesi
4. Ödenek kontrolü ve nakit ihtiyacının zamanında planlanamaması.</t>
  </si>
  <si>
    <t>Kontrol listeleri oluşturularak harcama birimleri kontrol edilmekte ve harcama birimi personeline gerekli destek sağlanmaktadır. Ödenek kontrolleri önceki dönem/ay verilerine bakılarak tespit edilmektedir.</t>
  </si>
  <si>
    <t>Hazine Nakit Talep İşlemleri</t>
  </si>
  <si>
    <t>STR-10</t>
  </si>
  <si>
    <t>Nakit ihtiyaçlarının zamanında ve doğru şekilde öngörülememesi nedeniyle Hazine nakit taleplerinin zamanında oluşturulamaması ve ödeme süreçlerinde aksama yaşanması.</t>
  </si>
  <si>
    <t>1. Üçer aylık, aylık ve haftalık nakit ihtiyaçlarının zamanında ve doğru şekilde planlanamaması.
2.Nakit ihtiyaçlarında önceden öngörülemeyen olağanüstü durumların ortaya çıkması.
3.Nakit taleplerinin sisteme süresi içinde işlenmemesi.</t>
  </si>
  <si>
    <t>Nakit ihtiyaçları önceki dönem verilerine bakılarak tespit edilmektedir.</t>
  </si>
  <si>
    <t>Vezne, Teminat Mektubu ve Bankacılık 
İşlemleri</t>
  </si>
  <si>
    <t>STR-11</t>
  </si>
  <si>
    <t>Vezne, teminat mektubu ve bankacılık işlemlerinin zamanında ve doğru şekilde takip edilmemesi nedeniyle kayıt ve finansal işlemlerde hata oluşması ve yükümlülüklerin süresinde yerine getirilememesi.</t>
  </si>
  <si>
    <t xml:space="preserve">1. Nakit tahsilatlarında belirlenen nakit bulundurma limitlerine uyulmaması.
2. Vezne ve ilgili defterlerin düzenli tutulmaması.
3. Tahsilatlara ilişkin birim ve muhasebe kayıtlarının hatalı veya eksik yapılması.
4. Emanet kayıtlarına alınan tutarların yasal süreleri içerisinde gelir kaydedilmemesi.
5. Güncel mevzuata ilişkin bilgi eksikliği.
6. Banka hesaplarının kontrol edilmemesi geri gelen tuutarların ilgilisine iade edilememesi 7.Teminat mektubu iadelerinde gerekli belgelerin eksik veya hatalı olması.ilgilisine zamanında iade edilmemesi.8.Kasa sayım ve mutabakatlarının düzenli ve etkin yapılmaması.
</t>
  </si>
  <si>
    <t>Mevzuat bilgileri güncel tutulmakta olup harcama birimleri ile paylaşılmaktadır. Harcama birimleri ile iletişimi geçilerek mahiyeti belli olmayan tutarlara ilişkin bilgi alınıp gerekli muhasebe kayıtları yapılmaktadır. Başkanlığımız ilgili personeline gerekli birim içi eğitim ve destek sunulmaktadır.</t>
  </si>
  <si>
    <t>Kefalet, Sendika ve BES vb. Emanetlerin 
Tahakkuk ve Ödeme İşlemleri</t>
  </si>
  <si>
    <t>STR-12</t>
  </si>
  <si>
    <t>Emanetlerin tahakkuk ve ödeme işlemlerinin zamanında ve doğru şekilde gerçekleştirilememesi nedeniyle emanet tutarlarının eksik veya hatalı tahakkuk ettirilmesi ve ilgililerine süresinde ödenememesi.</t>
  </si>
  <si>
    <t>1.Emanet tutarlarının zamanında ve doğru şekilde tahakkuk ettirilmemesi.
2.Birimlerce ilgili emanetlerin zamanında ve doğru şekilde emanete alınmaması.
3.Emanet kayıtlarının eksik veya hatalı tutulması.
4.Emanet tutarlarının ilgilisine zamanında ödenmemesi.</t>
  </si>
  <si>
    <t>Ön Mali Kontrol İşlemleri</t>
  </si>
  <si>
    <t>STR-13</t>
  </si>
  <si>
    <t>Ön mali kontrol işlemlerinin mevzuata uygun ve zamanında gerçekleştirilememesi nedeniyle mali işlemlerde hata ve uygunsuzlukların ortaya çıkması.</t>
  </si>
  <si>
    <t>1.Ön mali kontrol evraklarının birimler tarafından SGDB’ye geç, eksik veya hatalı gönderilmesi.
2.Ön mali kontrol listelerinin mevzuat değişikliklerine göre zamanında güncellenmemesi.
3.İlgili mevzuata ilişkin bilgi ve uygulama eksikliği.
4.Ön mali kontrol işlemlerinin EKAP ve MYS üzerinden zamanında ve etkin şekilde gerçekleştirilememesi.
5. Yan ödeme cetvelleri, kadro pozisyon dağılım cetvelleri  Personel Daire Başkanlığından zamanında ve eksiksiz göndermemesi
6.Sözleşmeli personel sayı ve sözleşmeleri ile geçici işçi pozisyonlarına ait cetvellerin Personel Daire Başkanlığınca zamanında ve eksiksiz gönderilmemesi.</t>
  </si>
  <si>
    <t>Harcama birimleri ile iletişimi geçilerek tespit edilen hata ve eksikliklerin giderilmesi konusunda bilgi verilmektedir. Çalışma takvimi oluşturularak gecikmelerin yaşanması önlenmeye çalışılmaktadır.</t>
  </si>
  <si>
    <t>İç Kontrol İşlemleri</t>
  </si>
  <si>
    <t>STR-14</t>
  </si>
  <si>
    <t>İtibar Riski</t>
  </si>
  <si>
    <t>Birim iç kontrol faaliyetlerinin zamanında ve etkin şekilde yürütülmemesi nedeniyle iç kontrol sonuçlarının sağlıklı şekilde konsolide edilememesi ve izleme süreçlerinin aksaması.</t>
  </si>
  <si>
    <t>1. Birim iç kontrol faaliyetlerinin zamanında gerçekleştirilmemesi.
2. Birim iç kontrol işlemlerinin SGDB ve İKİYK’ye zamanında bildirilmemesi.
3.  İdare Uyum Eylem Planı’nda sorumlu birimlerin belirlenen eylemleri zamanında ve eksiksiz gerçekleştirilmemesi.</t>
  </si>
  <si>
    <t>Harcama birimlerine gerekli mevzuat,bilgi, broşür ve formlar web sayfamızda yayınlanmakta ve ayrıca harcama birimlerine gerekli teknik destek verilmektedir.</t>
  </si>
  <si>
    <t>İç Kontrol Risk Yönetimi ve İzleme</t>
  </si>
  <si>
    <t>STR-15</t>
  </si>
  <si>
    <t>İç kontrol risklerinin zamanında ve doğru şekilde belirlenememesi ve konsolide edilememesi nedeniyle risklerin etkin şekilde izlenememesi ve gerekli önlemlerin zamanında alınamaması.</t>
  </si>
  <si>
    <t>1. Birim risk kontrol eylem planlarının zamanında SGDB gönderilmemesi
2. Stratejik risk bildirim formlarının SGDB zamanında gönderilmemesi</t>
  </si>
  <si>
    <t>Stratejik Planlama İşlemleri</t>
  </si>
  <si>
    <t>STR-16</t>
  </si>
  <si>
    <t>Stratejik plan hazırlık sürecinde birim katılımının yeterli düzeyde sağlanamaması ve verilerin eksik veya hatalı olması nedeniyle stratejik planın gerçekçi ve ölçülebilir şekilde hazırlanmasının olumsuz etkilenmesi.</t>
  </si>
  <si>
    <t>1. Stratejik planlama hazırlama sürecine birimlerin yeterince katılım sağlamaması
2.Stratejik planlama hazırlık sürecinde hedeflerin ulaşılabilir ve ölçülebilir belirlenmemesi
3. Performans göstergelerinin birimler tarafından zamanında  hatasız ve doğru şekilde  SGDB bildirilmemesi</t>
  </si>
  <si>
    <t>Harcama birimlerinin stratejik plan hazırlama süreçlerine katılım sağlamaları, hedeflerin ulaşılabilir ve ölçülebilir olmaları  konusunda üst yöneticilere ve harcama yetkililerine gerekli bilgi verilmektedir.</t>
  </si>
  <si>
    <t>Faaliyet Raporlama İşlemleri</t>
  </si>
  <si>
    <t>STR-17</t>
  </si>
  <si>
    <t>Birim faaliyet raporlarına ilişkin verilerin zamanında, eksiksiz ve doğru şekilde temin edilememesi nedeniyle faaliyet raporlarının doğru ve zamanında hazırlanmasının olumsuz etkilenmesi.</t>
  </si>
  <si>
    <t xml:space="preserve">1.Birim faaliyet raporlarının SGDB’ye zamanında ve eksiksiz gönderilmemesi.
2.Birim faaliyet raporlarında yer alan verilerin eksik veya hatalı bildirilmesi.
</t>
  </si>
  <si>
    <t>Kontrol listeleri oluşturularak harcama birimleri ile iletişime geçilmektedir. Hata, eksiklik ve gecikmeler ilgili harcama birimlerine iletilmektedir.</t>
  </si>
  <si>
    <t>Bütçe Hazırlama, Uygulama ve İzleme İşlemleri</t>
  </si>
  <si>
    <t>STR-18</t>
  </si>
  <si>
    <t>Bütçe ihtiyaçlarının doğru ve zamanında belirlenememesi nedeniyle bütçe işlemlerinde aksama yaşanması ve kaynakların etkin kullanılamaması.</t>
  </si>
  <si>
    <t>1.Bütçe ihtiyaçlarının zamanında ve doğru şekilde belirlenmemesi.
2.Bütçe tekliflerinin gerçekçi ve güncel veriler esas alınarak hazırlanmaması.
3.Bütçe ödeneklerinin etkin şekilde planlanmaması ve izlenmemesi.
4.Bütçe işlemlerinde mevzuat ve uygulama hatalarının yapılması 
5.Bütçe gerçekleşmelerinin düzenli olarak takip ve analiz edilmemesi. 
6.Ödenek aktarma ve revize işlemlerinin zamanında gerçekleştirilememesi.</t>
  </si>
  <si>
    <r>
      <t xml:space="preserve">Doğal Risk Puanı </t>
    </r>
    <r>
      <rPr>
        <b/>
        <i/>
        <sz val="10"/>
        <color rgb="FFFFFF00"/>
        <rFont val="Times New Roman"/>
        <family val="1"/>
        <charset val="162"/>
      </rPr>
      <t>(OTOMATİK HESAPLIYOR)</t>
    </r>
  </si>
  <si>
    <r>
      <t xml:space="preserve">Doğal Risk Seviyesi </t>
    </r>
    <r>
      <rPr>
        <b/>
        <i/>
        <sz val="10"/>
        <color rgb="FFFFFF00"/>
        <rFont val="Times New Roman"/>
        <family val="1"/>
        <charset val="162"/>
      </rPr>
      <t>(OTOMATİK HESAPLIYOR)</t>
    </r>
  </si>
  <si>
    <r>
      <t xml:space="preserve">Mevcut Risk Yönetimi Faaliyetlerinin Yeterlilik Katsayısı                                              </t>
    </r>
    <r>
      <rPr>
        <b/>
        <i/>
        <sz val="10"/>
        <color rgb="FFFFFF00"/>
        <rFont val="Times New Roman"/>
        <family val="1"/>
        <charset val="162"/>
      </rPr>
      <t>(OTOMATİK HESAPLIYOR)</t>
    </r>
  </si>
  <si>
    <r>
      <t xml:space="preserve">Artık Risk Puanı                                       </t>
    </r>
    <r>
      <rPr>
        <b/>
        <i/>
        <sz val="10"/>
        <color rgb="FFFFFF00"/>
        <rFont val="Times New Roman"/>
        <family val="1"/>
        <charset val="162"/>
      </rPr>
      <t>(OTOMATİK HESAPLIYOR)</t>
    </r>
  </si>
  <si>
    <r>
      <t xml:space="preserve">Artık Risk Seviyesi 
(Sonuç)                       </t>
    </r>
    <r>
      <rPr>
        <b/>
        <i/>
        <sz val="10"/>
        <color rgb="FFFFFF00"/>
        <rFont val="Times New Roman"/>
        <family val="1"/>
        <charset val="162"/>
      </rPr>
      <t>(OTOMATİK HESAPLIYOR)</t>
    </r>
  </si>
  <si>
    <t>İç Kontrol ve Ön Mali Kontrol Şube Müdürlüğü</t>
  </si>
  <si>
    <t>Stratejik Yönetim ve Planlama Şube Müdürlüğü</t>
  </si>
  <si>
    <t>Bütçe ve Performans Programı Şube Müdürlüğü</t>
  </si>
  <si>
    <t>Gün sonunda banka hesapları ile mizan kontrolünün yapılması</t>
  </si>
  <si>
    <t>Kişi borcu hesaplama cetvellerinin Maliye Bakanlığı tarafından hazırlanan formlara uyarlanması harcama birimleri ile iletişimin güçlendirilmesi</t>
  </si>
  <si>
    <t>Taşımır Mal Yönetmeliği ve TKYS uygulama eğitimleri verilmesine devam edilmesi</t>
  </si>
  <si>
    <t>Yılsonu işlemleri konusunda harcama birimlerinin bilgilendirmeye devam edilmesi</t>
  </si>
  <si>
    <t>Muhasebe kayıtları konusunda ilgili personellere destek verilmesi</t>
  </si>
  <si>
    <t>Satınalma süreçleri konusunda harcama birimlerine eğitim verilmesi</t>
  </si>
  <si>
    <t>Kontrol listelerinin güncelliğinin birim amiri tarafından kontrol edilmesi</t>
  </si>
  <si>
    <t>Harcama birimlerine destek verilmeye devam edilmesi işlemlerin muhasebe yetkilisince ayrıca kontrolünün sağlanması</t>
  </si>
  <si>
    <t>Nakit ihtiyaçlarının önceki dönem verileri ve enflasyon oranlarına bakılarak tahmin edilmesi, harcama birimlerinin nakit ihtiyaçlarını ödeme süreci başlamadan başkanlığımıza bildirmelerinin sağlanması</t>
  </si>
  <si>
    <t>İlgili personele eğitim konusunda destek verilmesi</t>
  </si>
  <si>
    <t>Harcama birimi personeline destek verilmeye devam edilmesi</t>
  </si>
  <si>
    <t>Katılımcı bir anlayışla ve iyi uygulama örnekleri dikkate alınarak ön mali kontrol listelerinin güncellenmesi</t>
  </si>
  <si>
    <t>Harcama birimlerine risk yönetimi konusunda iyi uygulama örnekleri sunarak katkıda bulunmak</t>
  </si>
  <si>
    <t>Harcama yetkililerine ve üst yöneticiye bilgi verilmeye devam edilecektir</t>
  </si>
  <si>
    <t>Faaliyet raporunun hazırlanması konusunda harcama birimlerine destek vermeye devam edilecektir.</t>
  </si>
  <si>
    <t>Bütçe hazırlık çalaışmaları katılımcı şekilde hazırlanmaktadır.Bütçe hazırlama rehberine uyulmaktadır.</t>
  </si>
  <si>
    <t>Harcama birimlerine bütçe hazırlama konusunda teknik destek vermeye devam edilmesi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</si>
</sst>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1"/>
      <color theme="1"/>
      <name val="Calibri"/>
      <family val="2"/>
      <scheme val="minor"/>
    </font>
    <font>
      <sz val="11"/>
      <color theme="1"/>
      <name val="Calibri"/>
      <family val="2"/>
      <charset val="162"/>
      <scheme val="minor"/>
    </font>
    <font>
      <sz val="10"/>
      <color rgb="FF0D0D0D"/>
      <name val="Times New Roman"/>
      <family val="1"/>
      <charset val="162"/>
    </font>
    <font>
      <sz val="10"/>
      <color theme="1"/>
      <name val="Times New Roman"/>
      <family val="1"/>
      <charset val="162"/>
    </font>
    <font>
      <b/>
      <sz val="10"/>
      <color theme="1"/>
      <name val="Times New Roman"/>
      <family val="1"/>
      <charset val="162"/>
    </font>
    <font>
      <sz val="10"/>
      <color theme="0"/>
      <name val="Times New Roman"/>
      <family val="1"/>
      <charset val="162"/>
    </font>
    <font>
      <b/>
      <i/>
      <sz val="10"/>
      <color theme="0"/>
      <name val="Times New Roman"/>
      <family val="1"/>
      <charset val="162"/>
    </font>
    <font>
      <b/>
      <i/>
      <sz val="10"/>
      <color rgb="FFFFFF00"/>
      <name val="Times New Roman"/>
      <family val="1"/>
      <charset val="162"/>
    </font>
    <font>
      <sz val="10"/>
      <color rgb="FF00B050"/>
      <name val="Times New Roman"/>
      <family val="1"/>
      <charset val="162"/>
    </font>
    <font>
      <sz val="10"/>
      <color theme="1"/>
      <name val="Georgia"/>
      <family val="1"/>
      <charset val="162"/>
    </font>
    <font>
      <sz val="10"/>
      <color indexed="8"/>
      <name val="Times New Roman"/>
      <family val="1"/>
      <charset val="162"/>
    </font>
    <font>
      <b/>
      <sz val="10"/>
      <name val="Times New Roman"/>
      <family val="1"/>
      <charset val="162"/>
    </font>
    <font>
      <sz val="10"/>
      <name val="Times New Roman"/>
      <family val="1"/>
      <charset val="162"/>
    </font>
  </fonts>
  <fills count="10">
    <fill>
      <patternFill patternType="none"/>
    </fill>
    <fill>
      <patternFill patternType="gray125"/>
    </fill>
    <fill>
      <patternFill patternType="solid">
        <fgColor rgb="FFFF0000"/>
        <bgColor indexed="64"/>
      </patternFill>
    </fill>
    <fill>
      <patternFill patternType="mediumGray">
        <fgColor theme="1"/>
        <bgColor rgb="FFFF0000"/>
      </patternFill>
    </fill>
    <fill>
      <patternFill patternType="mediumGray">
        <fgColor theme="1"/>
        <bgColor theme="0"/>
      </patternFill>
    </fill>
    <fill>
      <patternFill patternType="solid">
        <fgColor theme="5" tint="-0.249977111117893"/>
        <bgColor indexed="64"/>
      </patternFill>
    </fill>
    <fill>
      <patternFill patternType="solid">
        <fgColor theme="9" tint="-0.249977111117893"/>
        <bgColor indexed="64"/>
      </patternFill>
    </fill>
    <fill>
      <patternFill patternType="solid">
        <fgColor theme="7" tint="-0.249977111117893"/>
        <bgColor indexed="64"/>
      </patternFill>
    </fill>
    <fill>
      <patternFill patternType="solid">
        <fgColor theme="0" tint="-4.9989318521683403E-2"/>
        <bgColor indexed="64"/>
      </patternFill>
    </fill>
    <fill>
      <patternFill patternType="solid">
        <fgColor rgb="FFFFC000"/>
        <bgColor indexed="64"/>
      </patternFill>
    </fill>
  </fills>
  <borders count="13">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2" fillId="0" borderId="7" xfId="0" applyFont="1" applyBorder="1" applyAlignment="1" applyProtection="1">
      <alignment vertical="center"/>
      <protection locked="0"/>
    </xf>
    <xf numFmtId="0" fontId="3" fillId="0" borderId="7" xfId="0" applyFont="1" applyBorder="1" applyAlignment="1" applyProtection="1">
      <alignment horizontal="left" vertical="center"/>
      <protection locked="0"/>
    </xf>
    <xf numFmtId="0" fontId="2" fillId="0" borderId="7" xfId="0" applyFont="1" applyBorder="1" applyAlignment="1" applyProtection="1">
      <alignment vertical="center" wrapText="1"/>
      <protection locked="0"/>
    </xf>
    <xf numFmtId="0" fontId="2" fillId="0" borderId="0" xfId="0" applyFont="1" applyAlignment="1" applyProtection="1">
      <alignment vertical="center"/>
      <protection locked="0"/>
    </xf>
    <xf numFmtId="0" fontId="3" fillId="0" borderId="7" xfId="0" applyFont="1" applyBorder="1" applyAlignment="1" applyProtection="1">
      <alignment horizontal="left" vertical="center" wrapText="1"/>
      <protection locked="0"/>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6" fillId="2" borderId="2" xfId="0" applyFont="1" applyFill="1" applyBorder="1" applyAlignment="1" applyProtection="1">
      <alignment horizontal="center" vertical="center" wrapText="1"/>
      <protection locked="0"/>
    </xf>
    <xf numFmtId="0" fontId="6" fillId="3" borderId="3" xfId="0" applyFont="1" applyFill="1" applyBorder="1" applyAlignment="1" applyProtection="1">
      <alignment vertical="center" wrapText="1"/>
      <protection locked="0"/>
    </xf>
    <xf numFmtId="0" fontId="6" fillId="4" borderId="3" xfId="0" applyFont="1" applyFill="1" applyBorder="1" applyAlignment="1" applyProtection="1">
      <alignment vertical="center" wrapText="1"/>
      <protection locked="0"/>
    </xf>
    <xf numFmtId="0" fontId="6" fillId="2" borderId="8" xfId="0" applyFont="1" applyFill="1" applyBorder="1" applyAlignment="1" applyProtection="1">
      <alignment horizontal="center" vertical="center" wrapText="1"/>
      <protection locked="0"/>
    </xf>
    <xf numFmtId="0" fontId="6" fillId="3" borderId="0" xfId="0" applyFont="1" applyFill="1" applyBorder="1" applyAlignment="1" applyProtection="1">
      <alignment vertical="center" wrapText="1"/>
      <protection locked="0"/>
    </xf>
    <xf numFmtId="0" fontId="6" fillId="2" borderId="9" xfId="0" applyFont="1" applyFill="1" applyBorder="1" applyAlignment="1" applyProtection="1">
      <alignment horizontal="center" vertical="center" wrapText="1"/>
      <protection locked="0"/>
    </xf>
    <xf numFmtId="0" fontId="6" fillId="2" borderId="10"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4" borderId="0" xfId="0" applyFont="1" applyFill="1" applyBorder="1" applyAlignment="1" applyProtection="1">
      <alignment vertical="center" wrapText="1"/>
      <protection locked="0"/>
    </xf>
    <xf numFmtId="0" fontId="6" fillId="5" borderId="9" xfId="0" applyFont="1" applyFill="1" applyBorder="1" applyAlignment="1" applyProtection="1">
      <alignment horizontal="center" vertical="center" wrapText="1"/>
      <protection locked="0"/>
    </xf>
    <xf numFmtId="0" fontId="6" fillId="5" borderId="10" xfId="0" applyFont="1" applyFill="1" applyBorder="1" applyAlignment="1" applyProtection="1">
      <alignment horizontal="center" vertical="center" wrapText="1"/>
      <protection locked="0"/>
    </xf>
    <xf numFmtId="0" fontId="6" fillId="6" borderId="10" xfId="0" applyFont="1" applyFill="1" applyBorder="1" applyAlignment="1" applyProtection="1">
      <alignment horizontal="center" vertical="center" wrapText="1"/>
      <protection locked="0"/>
    </xf>
    <xf numFmtId="0" fontId="6" fillId="7" borderId="10" xfId="0" applyFont="1" applyFill="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7" xfId="0" applyFont="1" applyBorder="1" applyAlignment="1" applyProtection="1">
      <alignment vertical="center" wrapText="1"/>
      <protection locked="0"/>
    </xf>
    <xf numFmtId="49" fontId="8" fillId="0" borderId="7" xfId="0" applyNumberFormat="1" applyFont="1" applyFill="1" applyBorder="1" applyAlignment="1" applyProtection="1">
      <alignment horizontal="left" vertical="center" wrapText="1"/>
      <protection locked="0"/>
    </xf>
    <xf numFmtId="0" fontId="6" fillId="4" borderId="7" xfId="0" applyFont="1" applyFill="1" applyBorder="1" applyAlignment="1" applyProtection="1">
      <alignment vertical="center" wrapText="1"/>
      <protection locked="0"/>
    </xf>
    <xf numFmtId="0" fontId="9" fillId="0" borderId="12" xfId="1" applyFont="1" applyBorder="1" applyAlignment="1" applyProtection="1">
      <alignment horizontal="center" vertical="center"/>
      <protection locked="0"/>
    </xf>
    <xf numFmtId="4" fontId="10" fillId="0" borderId="7" xfId="0" applyNumberFormat="1" applyFont="1" applyBorder="1" applyAlignment="1" applyProtection="1">
      <alignment horizontal="center" vertical="center" wrapText="1"/>
      <protection locked="0"/>
    </xf>
    <xf numFmtId="164" fontId="11" fillId="0" borderId="7" xfId="0" applyNumberFormat="1" applyFont="1" applyFill="1" applyBorder="1" applyAlignment="1" applyProtection="1">
      <alignment horizontal="center" vertical="center" wrapText="1"/>
    </xf>
    <xf numFmtId="164" fontId="12" fillId="0" borderId="7" xfId="0" applyNumberFormat="1" applyFont="1" applyFill="1" applyBorder="1" applyAlignment="1" applyProtection="1">
      <alignment horizontal="center" vertical="center" wrapText="1"/>
      <protection locked="0"/>
    </xf>
    <xf numFmtId="0" fontId="11" fillId="0" borderId="7" xfId="0" applyFont="1" applyFill="1" applyBorder="1" applyAlignment="1" applyProtection="1">
      <alignment horizontal="center" vertical="center" wrapText="1"/>
    </xf>
    <xf numFmtId="0" fontId="11" fillId="0" borderId="7" xfId="0" applyFont="1" applyFill="1" applyBorder="1" applyAlignment="1" applyProtection="1">
      <alignment horizontal="center" vertical="center" wrapText="1"/>
      <protection locked="0"/>
    </xf>
    <xf numFmtId="164" fontId="11" fillId="8" borderId="7" xfId="0" applyNumberFormat="1" applyFont="1" applyFill="1" applyBorder="1" applyAlignment="1" applyProtection="1">
      <alignment horizontal="center" vertical="center" wrapText="1"/>
    </xf>
    <xf numFmtId="49" fontId="3" fillId="0" borderId="7" xfId="0" applyNumberFormat="1" applyFont="1" applyBorder="1" applyAlignment="1" applyProtection="1">
      <alignment vertical="center" wrapText="1"/>
      <protection locked="0"/>
    </xf>
    <xf numFmtId="4" fontId="3" fillId="0" borderId="7" xfId="0" applyNumberFormat="1" applyFont="1" applyBorder="1" applyAlignment="1" applyProtection="1">
      <alignment vertical="center" wrapText="1"/>
      <protection locked="0"/>
    </xf>
    <xf numFmtId="0" fontId="3" fillId="8" borderId="7" xfId="0" applyFont="1" applyFill="1" applyBorder="1" applyAlignment="1" applyProtection="1">
      <alignment horizontal="left" vertical="center" wrapText="1"/>
      <protection locked="0"/>
    </xf>
    <xf numFmtId="0" fontId="2" fillId="0" borderId="0" xfId="0" applyFont="1" applyAlignment="1" applyProtection="1">
      <alignment vertical="center" wrapText="1"/>
      <protection locked="0"/>
    </xf>
    <xf numFmtId="0" fontId="3" fillId="8" borderId="7" xfId="0" applyFont="1" applyFill="1" applyBorder="1" applyAlignment="1" applyProtection="1">
      <alignment vertical="center" wrapText="1"/>
      <protection locked="0"/>
    </xf>
    <xf numFmtId="49" fontId="3" fillId="8" borderId="7" xfId="0" applyNumberFormat="1" applyFont="1" applyFill="1" applyBorder="1" applyAlignment="1" applyProtection="1">
      <alignment vertical="center" wrapText="1"/>
      <protection locked="0"/>
    </xf>
    <xf numFmtId="49" fontId="8" fillId="8" borderId="7" xfId="0" applyNumberFormat="1" applyFont="1" applyFill="1" applyBorder="1" applyAlignment="1" applyProtection="1">
      <alignment horizontal="left" vertical="center" wrapText="1"/>
      <protection locked="0"/>
    </xf>
    <xf numFmtId="165" fontId="11" fillId="0" borderId="7" xfId="0" applyNumberFormat="1" applyFont="1" applyFill="1" applyBorder="1" applyAlignment="1" applyProtection="1">
      <alignment horizontal="center" vertical="center" wrapText="1"/>
    </xf>
    <xf numFmtId="165" fontId="11" fillId="0" borderId="7" xfId="0" applyNumberFormat="1" applyFont="1" applyBorder="1" applyAlignment="1" applyProtection="1">
      <alignment horizontal="center" vertical="center" wrapText="1"/>
    </xf>
    <xf numFmtId="0" fontId="12" fillId="0" borderId="7" xfId="0" applyFont="1" applyFill="1" applyBorder="1" applyAlignment="1" applyProtection="1">
      <alignment horizontal="left" vertical="center" wrapText="1"/>
      <protection locked="0"/>
    </xf>
    <xf numFmtId="0" fontId="12" fillId="8" borderId="7" xfId="0" applyFont="1" applyFill="1" applyBorder="1" applyAlignment="1" applyProtection="1">
      <alignment horizontal="left" vertical="center" wrapText="1"/>
      <protection locked="0"/>
    </xf>
    <xf numFmtId="4" fontId="10" fillId="9" borderId="7" xfId="0" applyNumberFormat="1" applyFont="1" applyFill="1" applyBorder="1" applyAlignment="1" applyProtection="1">
      <alignment horizontal="center" vertical="center" wrapText="1"/>
      <protection locked="0"/>
    </xf>
    <xf numFmtId="0" fontId="6" fillId="7" borderId="4" xfId="0" applyFont="1" applyFill="1" applyBorder="1" applyAlignment="1" applyProtection="1">
      <alignment horizontal="center" vertical="center" wrapText="1"/>
      <protection locked="0"/>
    </xf>
    <xf numFmtId="0" fontId="6" fillId="7" borderId="2" xfId="0" applyFont="1" applyFill="1" applyBorder="1" applyAlignment="1" applyProtection="1">
      <alignment horizontal="center" vertical="center" wrapText="1"/>
      <protection locked="0"/>
    </xf>
    <xf numFmtId="0" fontId="6" fillId="7" borderId="5" xfId="0" applyFont="1" applyFill="1" applyBorder="1" applyAlignment="1" applyProtection="1">
      <alignment horizontal="center" vertical="center" wrapText="1"/>
      <protection locked="0"/>
    </xf>
    <xf numFmtId="0" fontId="4" fillId="0" borderId="0" xfId="0" applyFont="1" applyAlignment="1" applyProtection="1">
      <alignment horizontal="left" vertical="center" wrapText="1"/>
      <protection locked="0"/>
    </xf>
    <xf numFmtId="0" fontId="5" fillId="2" borderId="1"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5" borderId="4" xfId="0" applyFont="1" applyFill="1" applyBorder="1" applyAlignment="1" applyProtection="1">
      <alignment horizontal="center" vertical="center" wrapText="1"/>
      <protection locked="0"/>
    </xf>
    <xf numFmtId="0" fontId="6" fillId="5" borderId="2" xfId="0" applyFont="1" applyFill="1" applyBorder="1" applyAlignment="1" applyProtection="1">
      <alignment horizontal="center" vertical="center" wrapText="1"/>
      <protection locked="0"/>
    </xf>
    <xf numFmtId="0" fontId="6" fillId="6" borderId="4" xfId="0" applyFont="1" applyFill="1" applyBorder="1" applyAlignment="1" applyProtection="1">
      <alignment horizontal="center" vertical="center" wrapText="1"/>
      <protection locked="0"/>
    </xf>
    <xf numFmtId="0" fontId="6" fillId="6" borderId="2" xfId="0" applyFont="1" applyFill="1" applyBorder="1" applyAlignment="1" applyProtection="1">
      <alignment horizontal="center" vertical="center" wrapText="1"/>
      <protection locked="0"/>
    </xf>
    <xf numFmtId="0" fontId="6" fillId="6" borderId="6" xfId="0" applyFont="1" applyFill="1" applyBorder="1" applyAlignment="1" applyProtection="1">
      <alignment horizontal="center" vertical="center" wrapText="1"/>
      <protection locked="0"/>
    </xf>
    <xf numFmtId="0" fontId="6" fillId="6" borderId="5" xfId="0" applyFont="1" applyFill="1" applyBorder="1" applyAlignment="1" applyProtection="1">
      <alignment horizontal="center" vertical="center" wrapText="1"/>
      <protection locked="0"/>
    </xf>
  </cellXfs>
  <cellStyles count="2">
    <cellStyle name="Normal" xfId="0" builtinId="0"/>
    <cellStyle name="Normal 6" xfId="1"/>
  </cellStyles>
  <dxfs count="2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J24"/>
  <sheetViews>
    <sheetView tabSelected="1" topLeftCell="J1" zoomScale="80" zoomScaleNormal="80" zoomScaleSheetLayoutView="90" workbookViewId="0">
      <selection activeCell="AA6" sqref="AA6:AB23"/>
    </sheetView>
  </sheetViews>
  <sheetFormatPr defaultRowHeight="15" x14ac:dyDescent="0.25"/>
  <cols>
    <col min="2" max="2" width="9.28515625" bestFit="1" customWidth="1"/>
    <col min="3" max="3" width="27.85546875" customWidth="1"/>
    <col min="4" max="4" width="1.42578125" customWidth="1"/>
    <col min="5" max="5" width="7.140625" customWidth="1"/>
    <col min="6" max="6" width="10.42578125" customWidth="1"/>
    <col min="7" max="7" width="12.28515625" customWidth="1"/>
    <col min="8" max="8" width="11.85546875" customWidth="1"/>
    <col min="9" max="9" width="37.7109375" customWidth="1"/>
    <col min="10" max="10" width="36" customWidth="1"/>
    <col min="12" max="12" width="1.5703125" customWidth="1"/>
    <col min="13" max="14" width="9.28515625" bestFit="1" customWidth="1"/>
    <col min="15" max="15" width="14" customWidth="1"/>
    <col min="16" max="16" width="15.85546875" customWidth="1"/>
    <col min="17" max="17" width="41.140625" customWidth="1"/>
    <col min="18" max="18" width="14.140625" customWidth="1"/>
    <col min="19" max="19" width="14.85546875" customWidth="1"/>
    <col min="20" max="20" width="17.28515625" customWidth="1"/>
    <col min="21" max="21" width="15.85546875" customWidth="1"/>
    <col min="22" max="22" width="15.42578125" customWidth="1"/>
    <col min="23" max="23" width="1" customWidth="1"/>
    <col min="25" max="25" width="26.5703125" customWidth="1"/>
    <col min="26" max="26" width="17.140625" customWidth="1"/>
    <col min="27" max="27" width="10.85546875" bestFit="1" customWidth="1"/>
    <col min="28" max="28" width="11.28515625" bestFit="1" customWidth="1"/>
    <col min="29" max="29" width="1.28515625" customWidth="1"/>
    <col min="30" max="30" width="12.140625" customWidth="1"/>
    <col min="31" max="31" width="14.140625" customWidth="1"/>
    <col min="33" max="33" width="11.42578125" customWidth="1"/>
    <col min="35" max="35" width="6.7109375" customWidth="1"/>
    <col min="36" max="36" width="15.140625" customWidth="1"/>
  </cols>
  <sheetData>
    <row r="2" spans="2:36" x14ac:dyDescent="0.25">
      <c r="B2" s="6"/>
      <c r="C2" s="47" t="s">
        <v>0</v>
      </c>
      <c r="D2" s="47"/>
      <c r="E2" s="47"/>
      <c r="F2" s="47"/>
      <c r="G2" s="47"/>
      <c r="H2" s="47"/>
      <c r="I2" s="7"/>
      <c r="J2" s="7"/>
      <c r="K2" s="7"/>
      <c r="L2" s="7"/>
      <c r="M2" s="7"/>
      <c r="N2" s="7"/>
      <c r="O2" s="7"/>
      <c r="P2" s="7"/>
      <c r="Q2" s="7"/>
      <c r="R2" s="7"/>
      <c r="S2" s="7"/>
      <c r="T2" s="7"/>
      <c r="U2" s="7"/>
      <c r="V2" s="7"/>
      <c r="W2" s="7"/>
      <c r="X2" s="7"/>
      <c r="Y2" s="7"/>
      <c r="Z2" s="7"/>
      <c r="AA2" s="7"/>
      <c r="AB2" s="7"/>
      <c r="AC2" s="7"/>
      <c r="AD2" s="7"/>
      <c r="AE2" s="7"/>
      <c r="AF2" s="7"/>
      <c r="AG2" s="7"/>
      <c r="AH2" s="7"/>
      <c r="AI2" s="7"/>
      <c r="AJ2" s="7"/>
    </row>
    <row r="3" spans="2:36" ht="15.75" thickBot="1" x14ac:dyDescent="0.3">
      <c r="B3" s="6"/>
      <c r="C3" s="47" t="s">
        <v>1</v>
      </c>
      <c r="D3" s="47"/>
      <c r="E3" s="47"/>
      <c r="F3" s="47"/>
      <c r="G3" s="47"/>
      <c r="H3" s="47"/>
      <c r="I3" s="47"/>
      <c r="J3" s="47"/>
      <c r="K3" s="47"/>
      <c r="L3" s="47"/>
      <c r="M3" s="47"/>
      <c r="N3" s="47"/>
      <c r="O3" s="47"/>
      <c r="P3" s="47"/>
      <c r="Q3" s="47"/>
      <c r="R3" s="47"/>
      <c r="S3" s="47"/>
      <c r="T3" s="47"/>
      <c r="U3" s="47"/>
      <c r="V3" s="47"/>
      <c r="W3" s="47"/>
      <c r="X3" s="47"/>
      <c r="Y3" s="47"/>
      <c r="Z3" s="47"/>
      <c r="AA3" s="47"/>
      <c r="AB3" s="47"/>
      <c r="AC3" s="47"/>
      <c r="AD3" s="7"/>
      <c r="AE3" s="7"/>
      <c r="AF3" s="7"/>
      <c r="AG3" s="7"/>
      <c r="AH3" s="7"/>
      <c r="AI3" s="7"/>
      <c r="AJ3" s="7"/>
    </row>
    <row r="4" spans="2:36" ht="15.75" thickBot="1" x14ac:dyDescent="0.3">
      <c r="B4" s="48" t="s">
        <v>2</v>
      </c>
      <c r="C4" s="8" t="s">
        <v>3</v>
      </c>
      <c r="D4" s="9"/>
      <c r="E4" s="50" t="s">
        <v>4</v>
      </c>
      <c r="F4" s="51"/>
      <c r="G4" s="51"/>
      <c r="H4" s="51"/>
      <c r="I4" s="51"/>
      <c r="J4" s="51"/>
      <c r="K4" s="52"/>
      <c r="L4" s="10"/>
      <c r="M4" s="53" t="s">
        <v>5</v>
      </c>
      <c r="N4" s="54"/>
      <c r="O4" s="54"/>
      <c r="P4" s="54"/>
      <c r="Q4" s="54"/>
      <c r="R4" s="54"/>
      <c r="S4" s="54"/>
      <c r="T4" s="54"/>
      <c r="U4" s="54"/>
      <c r="V4" s="54"/>
      <c r="W4" s="10"/>
      <c r="X4" s="55" t="s">
        <v>6</v>
      </c>
      <c r="Y4" s="56"/>
      <c r="Z4" s="56"/>
      <c r="AA4" s="57"/>
      <c r="AB4" s="58"/>
      <c r="AC4" s="10"/>
      <c r="AD4" s="44" t="s">
        <v>7</v>
      </c>
      <c r="AE4" s="45"/>
      <c r="AF4" s="45"/>
      <c r="AG4" s="45"/>
      <c r="AH4" s="45"/>
      <c r="AI4" s="45"/>
      <c r="AJ4" s="46"/>
    </row>
    <row r="5" spans="2:36" ht="111" customHeight="1" x14ac:dyDescent="0.25">
      <c r="B5" s="49"/>
      <c r="C5" s="11" t="s">
        <v>8</v>
      </c>
      <c r="D5" s="12"/>
      <c r="E5" s="13" t="s">
        <v>9</v>
      </c>
      <c r="F5" s="14" t="s">
        <v>10</v>
      </c>
      <c r="G5" s="14" t="s">
        <v>11</v>
      </c>
      <c r="H5" s="14" t="s">
        <v>12</v>
      </c>
      <c r="I5" s="14" t="s">
        <v>13</v>
      </c>
      <c r="J5" s="14" t="s">
        <v>14</v>
      </c>
      <c r="K5" s="15" t="s">
        <v>15</v>
      </c>
      <c r="L5" s="16"/>
      <c r="M5" s="17" t="s">
        <v>16</v>
      </c>
      <c r="N5" s="18" t="s">
        <v>17</v>
      </c>
      <c r="O5" s="18" t="s">
        <v>133</v>
      </c>
      <c r="P5" s="18" t="s">
        <v>134</v>
      </c>
      <c r="Q5" s="18" t="s">
        <v>18</v>
      </c>
      <c r="R5" s="18" t="s">
        <v>19</v>
      </c>
      <c r="S5" s="18" t="s">
        <v>135</v>
      </c>
      <c r="T5" s="18" t="s">
        <v>20</v>
      </c>
      <c r="U5" s="18" t="s">
        <v>136</v>
      </c>
      <c r="V5" s="18" t="s">
        <v>137</v>
      </c>
      <c r="W5" s="16"/>
      <c r="X5" s="19" t="s">
        <v>21</v>
      </c>
      <c r="Y5" s="19" t="s">
        <v>22</v>
      </c>
      <c r="Z5" s="19" t="s">
        <v>23</v>
      </c>
      <c r="AA5" s="19" t="s">
        <v>24</v>
      </c>
      <c r="AB5" s="19" t="s">
        <v>25</v>
      </c>
      <c r="AC5" s="16"/>
      <c r="AD5" s="20" t="s">
        <v>26</v>
      </c>
      <c r="AE5" s="20" t="s">
        <v>27</v>
      </c>
      <c r="AF5" s="20" t="s">
        <v>28</v>
      </c>
      <c r="AG5" s="20" t="s">
        <v>29</v>
      </c>
      <c r="AH5" s="20" t="s">
        <v>30</v>
      </c>
      <c r="AI5" s="20" t="s">
        <v>31</v>
      </c>
      <c r="AJ5" s="20" t="s">
        <v>32</v>
      </c>
    </row>
    <row r="6" spans="2:36" ht="128.25" customHeight="1" x14ac:dyDescent="0.25">
      <c r="B6" s="21">
        <v>1</v>
      </c>
      <c r="C6" s="1" t="s">
        <v>33</v>
      </c>
      <c r="D6" s="16"/>
      <c r="E6" s="2" t="s">
        <v>34</v>
      </c>
      <c r="F6" s="5" t="s">
        <v>35</v>
      </c>
      <c r="G6" s="22" t="s">
        <v>36</v>
      </c>
      <c r="H6" s="22" t="s">
        <v>37</v>
      </c>
      <c r="I6" s="3" t="s">
        <v>38</v>
      </c>
      <c r="J6" s="22" t="s">
        <v>39</v>
      </c>
      <c r="K6" s="23" t="s">
        <v>40</v>
      </c>
      <c r="L6" s="24"/>
      <c r="M6" s="25">
        <v>2</v>
      </c>
      <c r="N6" s="43">
        <v>1.6666666666666667</v>
      </c>
      <c r="O6" s="39">
        <f>M6*N6</f>
        <v>3.3333333333333335</v>
      </c>
      <c r="P6" s="27" t="str">
        <f>IF(O6&lt;3,"ÇOK DÜŞÜK",IF(O6&lt;6,"DÜŞÜK",IF(O6&lt;12,"ORTA",IF(O6&lt;20," YÜKSEK",IF(O6&lt;26,"ÇOK YÜKSEK")))))</f>
        <v>DÜŞÜK</v>
      </c>
      <c r="Q6" s="41" t="s">
        <v>41</v>
      </c>
      <c r="R6" s="28" t="s">
        <v>42</v>
      </c>
      <c r="S6" s="29">
        <f t="shared" ref="S6:S24" si="0">IF(R6="Yeterli",0.1,IF(R6="Zayıf",0.8, IF(R6="Kısmen Yeterli", 0.4, IF(R6="Yeterli Değil",1))))</f>
        <v>0.1</v>
      </c>
      <c r="T6" s="30" t="s">
        <v>43</v>
      </c>
      <c r="U6" s="40">
        <f>O6*S6</f>
        <v>0.33333333333333337</v>
      </c>
      <c r="V6" s="31" t="str">
        <f>IF(U6&lt;3,"ÇOK DÜŞÜK",IF(U6&lt;6,"DÜŞÜK",IF(U6&lt;12,"ORTA",IF(U6&lt;20," YÜKSEK",IF(U6&lt;26,"ÇOK YÜKSEK")))))</f>
        <v>ÇOK DÜŞÜK</v>
      </c>
      <c r="W6" s="24"/>
      <c r="X6" s="21" t="s">
        <v>44</v>
      </c>
      <c r="Y6" s="22" t="s">
        <v>141</v>
      </c>
      <c r="Z6" s="22" t="s">
        <v>45</v>
      </c>
      <c r="AA6" s="32" t="s">
        <v>46</v>
      </c>
      <c r="AB6" s="32" t="s">
        <v>47</v>
      </c>
      <c r="AC6" s="24"/>
      <c r="AD6" s="22" t="s">
        <v>48</v>
      </c>
      <c r="AE6" s="22" t="s">
        <v>48</v>
      </c>
      <c r="AF6" s="22" t="s">
        <v>48</v>
      </c>
      <c r="AG6" s="22"/>
      <c r="AH6" s="33"/>
      <c r="AI6" s="33"/>
      <c r="AJ6" s="22" t="s">
        <v>48</v>
      </c>
    </row>
    <row r="7" spans="2:36" ht="199.5" customHeight="1" x14ac:dyDescent="0.25">
      <c r="B7" s="21">
        <v>2</v>
      </c>
      <c r="C7" s="3" t="s">
        <v>49</v>
      </c>
      <c r="D7" s="16"/>
      <c r="E7" s="2" t="s">
        <v>50</v>
      </c>
      <c r="F7" s="34" t="s">
        <v>35</v>
      </c>
      <c r="G7" s="22" t="s">
        <v>36</v>
      </c>
      <c r="H7" s="22" t="s">
        <v>37</v>
      </c>
      <c r="I7" s="35" t="s">
        <v>51</v>
      </c>
      <c r="J7" s="22" t="s">
        <v>52</v>
      </c>
      <c r="K7" s="23" t="s">
        <v>40</v>
      </c>
      <c r="L7" s="24"/>
      <c r="M7" s="25">
        <v>2.2999999999999998</v>
      </c>
      <c r="N7" s="26">
        <v>1.3333333333333333</v>
      </c>
      <c r="O7" s="39">
        <f t="shared" ref="O7:O24" si="1">M7*N7</f>
        <v>3.0666666666666664</v>
      </c>
      <c r="P7" s="27" t="str">
        <f t="shared" ref="P7:P24" si="2">IF(O7&lt;3,"ÇOK DÜŞÜK",IF(O7&lt;6,"DÜŞÜK",IF(O7&lt;12,"ORTA",IF(O7&lt;20," YÜKSEK",IF(O7&lt;26,"ÇOK YÜKSEK")))))</f>
        <v>DÜŞÜK</v>
      </c>
      <c r="Q7" s="42" t="s">
        <v>53</v>
      </c>
      <c r="R7" s="28" t="s">
        <v>42</v>
      </c>
      <c r="S7" s="29">
        <f t="shared" si="0"/>
        <v>0.1</v>
      </c>
      <c r="T7" s="30" t="s">
        <v>43</v>
      </c>
      <c r="U7" s="40">
        <f t="shared" ref="U7:U24" si="3">O7*S7</f>
        <v>0.30666666666666664</v>
      </c>
      <c r="V7" s="31" t="str">
        <f t="shared" ref="V7:V24" si="4">IF(U7&lt;3,"ÇOK DÜŞÜK",IF(U7&lt;6,"DÜŞÜK",IF(U7&lt;12,"ORTA",IF(U7&lt;20," YÜKSEK",IF(U7&lt;26,"ÇOK YÜKSEK")))))</f>
        <v>ÇOK DÜŞÜK</v>
      </c>
      <c r="W7" s="24"/>
      <c r="X7" s="21" t="s">
        <v>44</v>
      </c>
      <c r="Y7" s="36" t="s">
        <v>142</v>
      </c>
      <c r="Z7" s="36" t="s">
        <v>45</v>
      </c>
      <c r="AA7" s="32" t="s">
        <v>46</v>
      </c>
      <c r="AB7" s="32" t="s">
        <v>47</v>
      </c>
      <c r="AC7" s="24"/>
      <c r="AD7" s="22" t="s">
        <v>48</v>
      </c>
      <c r="AE7" s="22" t="s">
        <v>48</v>
      </c>
      <c r="AF7" s="22" t="s">
        <v>48</v>
      </c>
      <c r="AG7" s="36"/>
      <c r="AH7" s="33"/>
      <c r="AI7" s="33"/>
      <c r="AJ7" s="22" t="s">
        <v>48</v>
      </c>
    </row>
    <row r="8" spans="2:36" ht="87.75" customHeight="1" x14ac:dyDescent="0.25">
      <c r="B8" s="21">
        <v>3</v>
      </c>
      <c r="C8" s="1" t="s">
        <v>54</v>
      </c>
      <c r="D8" s="16"/>
      <c r="E8" s="2" t="s">
        <v>55</v>
      </c>
      <c r="F8" s="5" t="s">
        <v>35</v>
      </c>
      <c r="G8" s="22" t="s">
        <v>36</v>
      </c>
      <c r="H8" s="22" t="s">
        <v>37</v>
      </c>
      <c r="I8" s="3" t="s">
        <v>56</v>
      </c>
      <c r="J8" s="22" t="s">
        <v>57</v>
      </c>
      <c r="K8" s="23" t="s">
        <v>40</v>
      </c>
      <c r="L8" s="24"/>
      <c r="M8" s="25">
        <v>2</v>
      </c>
      <c r="N8" s="26">
        <v>1.3333333333333333</v>
      </c>
      <c r="O8" s="39">
        <f t="shared" si="1"/>
        <v>2.6666666666666665</v>
      </c>
      <c r="P8" s="27" t="str">
        <f t="shared" si="2"/>
        <v>ÇOK DÜŞÜK</v>
      </c>
      <c r="Q8" s="41" t="s">
        <v>58</v>
      </c>
      <c r="R8" s="28" t="s">
        <v>42</v>
      </c>
      <c r="S8" s="29">
        <f t="shared" si="0"/>
        <v>0.1</v>
      </c>
      <c r="T8" s="30" t="s">
        <v>43</v>
      </c>
      <c r="U8" s="40">
        <f t="shared" si="3"/>
        <v>0.26666666666666666</v>
      </c>
      <c r="V8" s="27" t="str">
        <f t="shared" si="4"/>
        <v>ÇOK DÜŞÜK</v>
      </c>
      <c r="W8" s="24"/>
      <c r="X8" s="21" t="s">
        <v>44</v>
      </c>
      <c r="Y8" s="22" t="s">
        <v>143</v>
      </c>
      <c r="Z8" s="22" t="s">
        <v>45</v>
      </c>
      <c r="AA8" s="32" t="s">
        <v>46</v>
      </c>
      <c r="AB8" s="32" t="s">
        <v>47</v>
      </c>
      <c r="AC8" s="24"/>
      <c r="AD8" s="22" t="s">
        <v>48</v>
      </c>
      <c r="AE8" s="22" t="s">
        <v>48</v>
      </c>
      <c r="AF8" s="22" t="s">
        <v>48</v>
      </c>
      <c r="AG8" s="22"/>
      <c r="AH8" s="33"/>
      <c r="AI8" s="33"/>
      <c r="AJ8" s="22" t="s">
        <v>48</v>
      </c>
    </row>
    <row r="9" spans="2:36" ht="151.5" customHeight="1" x14ac:dyDescent="0.25">
      <c r="B9" s="21">
        <v>4</v>
      </c>
      <c r="C9" s="4" t="s">
        <v>59</v>
      </c>
      <c r="D9" s="16"/>
      <c r="E9" s="2" t="s">
        <v>60</v>
      </c>
      <c r="F9" s="34" t="s">
        <v>35</v>
      </c>
      <c r="G9" s="22" t="s">
        <v>36</v>
      </c>
      <c r="H9" s="22" t="s">
        <v>37</v>
      </c>
      <c r="I9" s="3" t="s">
        <v>61</v>
      </c>
      <c r="J9" s="22" t="s">
        <v>62</v>
      </c>
      <c r="K9" s="23" t="s">
        <v>40</v>
      </c>
      <c r="L9" s="24"/>
      <c r="M9" s="25">
        <v>1.6</v>
      </c>
      <c r="N9" s="26">
        <v>1</v>
      </c>
      <c r="O9" s="39">
        <f t="shared" si="1"/>
        <v>1.6</v>
      </c>
      <c r="P9" s="27" t="str">
        <f t="shared" si="2"/>
        <v>ÇOK DÜŞÜK</v>
      </c>
      <c r="Q9" s="42" t="s">
        <v>63</v>
      </c>
      <c r="R9" s="28" t="s">
        <v>42</v>
      </c>
      <c r="S9" s="29">
        <f t="shared" si="0"/>
        <v>0.1</v>
      </c>
      <c r="T9" s="30" t="s">
        <v>43</v>
      </c>
      <c r="U9" s="40">
        <f t="shared" si="3"/>
        <v>0.16000000000000003</v>
      </c>
      <c r="V9" s="31" t="str">
        <f t="shared" si="4"/>
        <v>ÇOK DÜŞÜK</v>
      </c>
      <c r="W9" s="24"/>
      <c r="X9" s="21" t="s">
        <v>44</v>
      </c>
      <c r="Y9" s="36" t="s">
        <v>144</v>
      </c>
      <c r="Z9" s="36" t="s">
        <v>45</v>
      </c>
      <c r="AA9" s="32" t="s">
        <v>46</v>
      </c>
      <c r="AB9" s="32" t="s">
        <v>47</v>
      </c>
      <c r="AC9" s="24"/>
      <c r="AD9" s="22" t="s">
        <v>48</v>
      </c>
      <c r="AE9" s="22" t="s">
        <v>48</v>
      </c>
      <c r="AF9" s="22" t="s">
        <v>48</v>
      </c>
      <c r="AG9" s="36"/>
      <c r="AH9" s="33"/>
      <c r="AI9" s="33"/>
      <c r="AJ9" s="22" t="s">
        <v>48</v>
      </c>
    </row>
    <row r="10" spans="2:36" ht="120.75" customHeight="1" x14ac:dyDescent="0.25">
      <c r="B10" s="21">
        <v>5</v>
      </c>
      <c r="C10" s="3" t="s">
        <v>64</v>
      </c>
      <c r="D10" s="16"/>
      <c r="E10" s="2" t="s">
        <v>65</v>
      </c>
      <c r="F10" s="5" t="s">
        <v>35</v>
      </c>
      <c r="G10" s="22" t="s">
        <v>36</v>
      </c>
      <c r="H10" s="22" t="s">
        <v>37</v>
      </c>
      <c r="I10" s="35" t="s">
        <v>66</v>
      </c>
      <c r="J10" s="22" t="s">
        <v>67</v>
      </c>
      <c r="K10" s="23" t="s">
        <v>40</v>
      </c>
      <c r="L10" s="24"/>
      <c r="M10" s="25">
        <v>1</v>
      </c>
      <c r="N10" s="26">
        <v>1</v>
      </c>
      <c r="O10" s="39">
        <f t="shared" si="1"/>
        <v>1</v>
      </c>
      <c r="P10" s="27" t="str">
        <f t="shared" si="2"/>
        <v>ÇOK DÜŞÜK</v>
      </c>
      <c r="Q10" s="41" t="s">
        <v>68</v>
      </c>
      <c r="R10" s="28" t="s">
        <v>42</v>
      </c>
      <c r="S10" s="29">
        <f t="shared" si="0"/>
        <v>0.1</v>
      </c>
      <c r="T10" s="30" t="s">
        <v>43</v>
      </c>
      <c r="U10" s="40">
        <f t="shared" si="3"/>
        <v>0.1</v>
      </c>
      <c r="V10" s="27" t="str">
        <f t="shared" si="4"/>
        <v>ÇOK DÜŞÜK</v>
      </c>
      <c r="W10" s="24"/>
      <c r="X10" s="21" t="s">
        <v>44</v>
      </c>
      <c r="Y10" s="22" t="s">
        <v>145</v>
      </c>
      <c r="Z10" s="22" t="s">
        <v>45</v>
      </c>
      <c r="AA10" s="32" t="s">
        <v>46</v>
      </c>
      <c r="AB10" s="32" t="s">
        <v>47</v>
      </c>
      <c r="AC10" s="24"/>
      <c r="AD10" s="22" t="s">
        <v>48</v>
      </c>
      <c r="AE10" s="22" t="s">
        <v>48</v>
      </c>
      <c r="AF10" s="22" t="s">
        <v>48</v>
      </c>
      <c r="AG10" s="22"/>
      <c r="AH10" s="33"/>
      <c r="AI10" s="33"/>
      <c r="AJ10" s="22" t="s">
        <v>48</v>
      </c>
    </row>
    <row r="11" spans="2:36" ht="147" customHeight="1" x14ac:dyDescent="0.25">
      <c r="B11" s="21">
        <v>6</v>
      </c>
      <c r="C11" s="2" t="s">
        <v>69</v>
      </c>
      <c r="D11" s="16"/>
      <c r="E11" s="2" t="s">
        <v>70</v>
      </c>
      <c r="F11" s="34" t="s">
        <v>35</v>
      </c>
      <c r="G11" s="22" t="s">
        <v>36</v>
      </c>
      <c r="H11" s="22" t="s">
        <v>37</v>
      </c>
      <c r="I11" s="3" t="s">
        <v>71</v>
      </c>
      <c r="J11" s="22" t="s">
        <v>72</v>
      </c>
      <c r="K11" s="23" t="s">
        <v>40</v>
      </c>
      <c r="L11" s="24"/>
      <c r="M11" s="25">
        <v>3</v>
      </c>
      <c r="N11" s="43">
        <v>1.6666666666666667</v>
      </c>
      <c r="O11" s="39">
        <f t="shared" si="1"/>
        <v>5</v>
      </c>
      <c r="P11" s="27" t="str">
        <f t="shared" si="2"/>
        <v>DÜŞÜK</v>
      </c>
      <c r="Q11" s="42" t="s">
        <v>73</v>
      </c>
      <c r="R11" s="28" t="s">
        <v>42</v>
      </c>
      <c r="S11" s="29">
        <f t="shared" si="0"/>
        <v>0.1</v>
      </c>
      <c r="T11" s="30" t="s">
        <v>43</v>
      </c>
      <c r="U11" s="40">
        <f t="shared" si="3"/>
        <v>0.5</v>
      </c>
      <c r="V11" s="31" t="str">
        <f t="shared" si="4"/>
        <v>ÇOK DÜŞÜK</v>
      </c>
      <c r="W11" s="24"/>
      <c r="X11" s="21" t="s">
        <v>44</v>
      </c>
      <c r="Y11" s="36" t="s">
        <v>146</v>
      </c>
      <c r="Z11" s="36" t="s">
        <v>45</v>
      </c>
      <c r="AA11" s="32" t="s">
        <v>46</v>
      </c>
      <c r="AB11" s="32" t="s">
        <v>47</v>
      </c>
      <c r="AC11" s="24"/>
      <c r="AD11" s="22" t="s">
        <v>48</v>
      </c>
      <c r="AE11" s="22" t="s">
        <v>48</v>
      </c>
      <c r="AF11" s="22" t="s">
        <v>48</v>
      </c>
      <c r="AG11" s="36"/>
      <c r="AH11" s="33"/>
      <c r="AI11" s="33"/>
      <c r="AJ11" s="22" t="s">
        <v>48</v>
      </c>
    </row>
    <row r="12" spans="2:36" ht="104.25" customHeight="1" x14ac:dyDescent="0.25">
      <c r="B12" s="21">
        <v>7</v>
      </c>
      <c r="C12" s="2" t="s">
        <v>74</v>
      </c>
      <c r="D12" s="16"/>
      <c r="E12" s="2" t="s">
        <v>75</v>
      </c>
      <c r="F12" s="5" t="s">
        <v>35</v>
      </c>
      <c r="G12" s="22" t="s">
        <v>36</v>
      </c>
      <c r="H12" s="22" t="s">
        <v>37</v>
      </c>
      <c r="I12" s="35" t="s">
        <v>76</v>
      </c>
      <c r="J12" s="22" t="s">
        <v>77</v>
      </c>
      <c r="K12" s="23" t="s">
        <v>40</v>
      </c>
      <c r="L12" s="24"/>
      <c r="M12" s="25">
        <v>3</v>
      </c>
      <c r="N12" s="43">
        <v>1.6666666666666667</v>
      </c>
      <c r="O12" s="39">
        <f t="shared" si="1"/>
        <v>5</v>
      </c>
      <c r="P12" s="27" t="str">
        <f t="shared" si="2"/>
        <v>DÜŞÜK</v>
      </c>
      <c r="Q12" s="41" t="s">
        <v>78</v>
      </c>
      <c r="R12" s="28" t="s">
        <v>42</v>
      </c>
      <c r="S12" s="29">
        <f t="shared" si="0"/>
        <v>0.1</v>
      </c>
      <c r="T12" s="30" t="s">
        <v>43</v>
      </c>
      <c r="U12" s="40">
        <f t="shared" si="3"/>
        <v>0.5</v>
      </c>
      <c r="V12" s="27" t="str">
        <f t="shared" si="4"/>
        <v>ÇOK DÜŞÜK</v>
      </c>
      <c r="W12" s="24"/>
      <c r="X12" s="21" t="s">
        <v>44</v>
      </c>
      <c r="Y12" s="22" t="s">
        <v>147</v>
      </c>
      <c r="Z12" s="22" t="s">
        <v>45</v>
      </c>
      <c r="AA12" s="32" t="s">
        <v>46</v>
      </c>
      <c r="AB12" s="32" t="s">
        <v>47</v>
      </c>
      <c r="AC12" s="24"/>
      <c r="AD12" s="22" t="s">
        <v>48</v>
      </c>
      <c r="AE12" s="22" t="s">
        <v>48</v>
      </c>
      <c r="AF12" s="22" t="s">
        <v>48</v>
      </c>
      <c r="AG12" s="22"/>
      <c r="AH12" s="33"/>
      <c r="AI12" s="33"/>
      <c r="AJ12" s="22" t="s">
        <v>79</v>
      </c>
    </row>
    <row r="13" spans="2:36" ht="201.75" customHeight="1" x14ac:dyDescent="0.25">
      <c r="B13" s="21">
        <v>8</v>
      </c>
      <c r="C13" s="4" t="s">
        <v>80</v>
      </c>
      <c r="D13" s="16"/>
      <c r="E13" s="2" t="s">
        <v>81</v>
      </c>
      <c r="F13" s="34" t="s">
        <v>35</v>
      </c>
      <c r="G13" s="22" t="s">
        <v>36</v>
      </c>
      <c r="H13" s="22" t="s">
        <v>37</v>
      </c>
      <c r="I13" s="3" t="s">
        <v>82</v>
      </c>
      <c r="J13" s="22" t="s">
        <v>83</v>
      </c>
      <c r="K13" s="23" t="s">
        <v>40</v>
      </c>
      <c r="L13" s="24"/>
      <c r="M13" s="25">
        <v>2.6</v>
      </c>
      <c r="N13" s="26">
        <v>1.3333333333333333</v>
      </c>
      <c r="O13" s="39">
        <f t="shared" si="1"/>
        <v>3.4666666666666668</v>
      </c>
      <c r="P13" s="27" t="str">
        <f t="shared" si="2"/>
        <v>DÜŞÜK</v>
      </c>
      <c r="Q13" s="42" t="s">
        <v>84</v>
      </c>
      <c r="R13" s="28" t="s">
        <v>42</v>
      </c>
      <c r="S13" s="29">
        <f t="shared" si="0"/>
        <v>0.1</v>
      </c>
      <c r="T13" s="30" t="s">
        <v>43</v>
      </c>
      <c r="U13" s="40">
        <f t="shared" si="3"/>
        <v>0.34666666666666668</v>
      </c>
      <c r="V13" s="31" t="str">
        <f t="shared" si="4"/>
        <v>ÇOK DÜŞÜK</v>
      </c>
      <c r="W13" s="24"/>
      <c r="X13" s="21" t="s">
        <v>44</v>
      </c>
      <c r="Y13" s="36" t="s">
        <v>147</v>
      </c>
      <c r="Z13" s="36" t="s">
        <v>45</v>
      </c>
      <c r="AA13" s="32" t="s">
        <v>46</v>
      </c>
      <c r="AB13" s="32" t="s">
        <v>47</v>
      </c>
      <c r="AC13" s="24"/>
      <c r="AD13" s="22" t="s">
        <v>48</v>
      </c>
      <c r="AE13" s="22" t="s">
        <v>48</v>
      </c>
      <c r="AF13" s="22" t="s">
        <v>48</v>
      </c>
      <c r="AG13" s="36"/>
      <c r="AH13" s="33"/>
      <c r="AI13" s="33"/>
      <c r="AJ13" s="22" t="s">
        <v>48</v>
      </c>
    </row>
    <row r="14" spans="2:36" ht="102" customHeight="1" x14ac:dyDescent="0.25">
      <c r="B14" s="21">
        <v>9</v>
      </c>
      <c r="C14" s="3" t="s">
        <v>85</v>
      </c>
      <c r="D14" s="16"/>
      <c r="E14" s="2" t="s">
        <v>86</v>
      </c>
      <c r="F14" s="5" t="s">
        <v>35</v>
      </c>
      <c r="G14" s="22" t="s">
        <v>36</v>
      </c>
      <c r="H14" s="22" t="s">
        <v>37</v>
      </c>
      <c r="I14" s="35" t="s">
        <v>87</v>
      </c>
      <c r="J14" s="22" t="s">
        <v>88</v>
      </c>
      <c r="K14" s="23" t="s">
        <v>40</v>
      </c>
      <c r="L14" s="24"/>
      <c r="M14" s="25">
        <v>2.2999999999999998</v>
      </c>
      <c r="N14" s="26">
        <v>1.3333333333333333</v>
      </c>
      <c r="O14" s="39">
        <f t="shared" si="1"/>
        <v>3.0666666666666664</v>
      </c>
      <c r="P14" s="27" t="str">
        <f t="shared" si="2"/>
        <v>DÜŞÜK</v>
      </c>
      <c r="Q14" s="41" t="s">
        <v>89</v>
      </c>
      <c r="R14" s="28" t="s">
        <v>42</v>
      </c>
      <c r="S14" s="29">
        <f t="shared" si="0"/>
        <v>0.1</v>
      </c>
      <c r="T14" s="30" t="s">
        <v>43</v>
      </c>
      <c r="U14" s="40">
        <f t="shared" si="3"/>
        <v>0.30666666666666664</v>
      </c>
      <c r="V14" s="27" t="str">
        <f t="shared" si="4"/>
        <v>ÇOK DÜŞÜK</v>
      </c>
      <c r="W14" s="24"/>
      <c r="X14" s="21" t="s">
        <v>44</v>
      </c>
      <c r="Y14" s="22" t="s">
        <v>148</v>
      </c>
      <c r="Z14" s="22" t="s">
        <v>45</v>
      </c>
      <c r="AA14" s="32" t="s">
        <v>46</v>
      </c>
      <c r="AB14" s="32" t="s">
        <v>47</v>
      </c>
      <c r="AC14" s="24"/>
      <c r="AD14" s="22" t="s">
        <v>48</v>
      </c>
      <c r="AE14" s="22" t="s">
        <v>48</v>
      </c>
      <c r="AF14" s="22" t="s">
        <v>48</v>
      </c>
      <c r="AG14" s="22"/>
      <c r="AH14" s="33"/>
      <c r="AI14" s="33"/>
      <c r="AJ14" s="22" t="s">
        <v>48</v>
      </c>
    </row>
    <row r="15" spans="2:36" ht="127.5" customHeight="1" x14ac:dyDescent="0.25">
      <c r="B15" s="21">
        <v>10</v>
      </c>
      <c r="C15" s="2" t="s">
        <v>90</v>
      </c>
      <c r="D15" s="16"/>
      <c r="E15" s="2" t="s">
        <v>91</v>
      </c>
      <c r="F15" s="34" t="s">
        <v>35</v>
      </c>
      <c r="G15" s="22" t="s">
        <v>36</v>
      </c>
      <c r="H15" s="22" t="s">
        <v>37</v>
      </c>
      <c r="I15" s="3" t="s">
        <v>92</v>
      </c>
      <c r="J15" s="22" t="s">
        <v>93</v>
      </c>
      <c r="K15" s="23" t="s">
        <v>40</v>
      </c>
      <c r="L15" s="24"/>
      <c r="M15" s="25">
        <v>1.6</v>
      </c>
      <c r="N15" s="26">
        <v>1.6666666666666667</v>
      </c>
      <c r="O15" s="39">
        <f t="shared" si="1"/>
        <v>2.666666666666667</v>
      </c>
      <c r="P15" s="27" t="str">
        <f t="shared" si="2"/>
        <v>ÇOK DÜŞÜK</v>
      </c>
      <c r="Q15" s="42" t="s">
        <v>94</v>
      </c>
      <c r="R15" s="28" t="s">
        <v>42</v>
      </c>
      <c r="S15" s="29">
        <f t="shared" si="0"/>
        <v>0.1</v>
      </c>
      <c r="T15" s="30" t="s">
        <v>43</v>
      </c>
      <c r="U15" s="40">
        <f t="shared" si="3"/>
        <v>0.26666666666666672</v>
      </c>
      <c r="V15" s="31" t="str">
        <f t="shared" si="4"/>
        <v>ÇOK DÜŞÜK</v>
      </c>
      <c r="W15" s="24"/>
      <c r="X15" s="21" t="s">
        <v>44</v>
      </c>
      <c r="Y15" s="36" t="s">
        <v>149</v>
      </c>
      <c r="Z15" s="36" t="s">
        <v>45</v>
      </c>
      <c r="AA15" s="32" t="s">
        <v>46</v>
      </c>
      <c r="AB15" s="32" t="s">
        <v>47</v>
      </c>
      <c r="AC15" s="24"/>
      <c r="AD15" s="22" t="s">
        <v>48</v>
      </c>
      <c r="AE15" s="22" t="s">
        <v>48</v>
      </c>
      <c r="AF15" s="22" t="s">
        <v>48</v>
      </c>
      <c r="AG15" s="36"/>
      <c r="AH15" s="33"/>
      <c r="AI15" s="33"/>
      <c r="AJ15" s="22" t="s">
        <v>48</v>
      </c>
    </row>
    <row r="16" spans="2:36" ht="260.25" customHeight="1" x14ac:dyDescent="0.25">
      <c r="B16" s="21">
        <v>11</v>
      </c>
      <c r="C16" s="5" t="s">
        <v>95</v>
      </c>
      <c r="D16" s="16"/>
      <c r="E16" s="2" t="s">
        <v>96</v>
      </c>
      <c r="F16" s="34" t="s">
        <v>35</v>
      </c>
      <c r="G16" s="22" t="s">
        <v>36</v>
      </c>
      <c r="H16" s="22" t="s">
        <v>37</v>
      </c>
      <c r="I16" s="3" t="s">
        <v>97</v>
      </c>
      <c r="J16" s="22" t="s">
        <v>98</v>
      </c>
      <c r="K16" s="23" t="s">
        <v>40</v>
      </c>
      <c r="L16" s="24"/>
      <c r="M16" s="25">
        <v>1</v>
      </c>
      <c r="N16" s="26">
        <v>1</v>
      </c>
      <c r="O16" s="39">
        <f t="shared" si="1"/>
        <v>1</v>
      </c>
      <c r="P16" s="27" t="str">
        <f t="shared" si="2"/>
        <v>ÇOK DÜŞÜK</v>
      </c>
      <c r="Q16" s="42" t="s">
        <v>99</v>
      </c>
      <c r="R16" s="28" t="s">
        <v>42</v>
      </c>
      <c r="S16" s="29">
        <f t="shared" si="0"/>
        <v>0.1</v>
      </c>
      <c r="T16" s="30" t="s">
        <v>43</v>
      </c>
      <c r="U16" s="40">
        <f t="shared" si="3"/>
        <v>0.1</v>
      </c>
      <c r="V16" s="31" t="str">
        <f t="shared" si="4"/>
        <v>ÇOK DÜŞÜK</v>
      </c>
      <c r="W16" s="24"/>
      <c r="X16" s="21" t="s">
        <v>44</v>
      </c>
      <c r="Y16" s="36" t="s">
        <v>150</v>
      </c>
      <c r="Z16" s="36" t="s">
        <v>45</v>
      </c>
      <c r="AA16" s="32" t="s">
        <v>46</v>
      </c>
      <c r="AB16" s="32" t="s">
        <v>47</v>
      </c>
      <c r="AC16" s="24"/>
      <c r="AD16" s="22" t="s">
        <v>48</v>
      </c>
      <c r="AE16" s="22" t="s">
        <v>48</v>
      </c>
      <c r="AF16" s="22" t="s">
        <v>48</v>
      </c>
      <c r="AG16" s="36"/>
      <c r="AH16" s="33"/>
      <c r="AI16" s="33"/>
      <c r="AJ16" s="22" t="s">
        <v>48</v>
      </c>
    </row>
    <row r="17" spans="2:36" ht="114" customHeight="1" x14ac:dyDescent="0.25">
      <c r="B17" s="21">
        <v>12</v>
      </c>
      <c r="C17" s="5" t="s">
        <v>100</v>
      </c>
      <c r="D17" s="16"/>
      <c r="E17" s="2" t="s">
        <v>101</v>
      </c>
      <c r="F17" s="34" t="s">
        <v>35</v>
      </c>
      <c r="G17" s="22" t="s">
        <v>36</v>
      </c>
      <c r="H17" s="22" t="s">
        <v>37</v>
      </c>
      <c r="I17" s="35" t="s">
        <v>102</v>
      </c>
      <c r="J17" s="22" t="s">
        <v>103</v>
      </c>
      <c r="K17" s="23" t="s">
        <v>40</v>
      </c>
      <c r="L17" s="24"/>
      <c r="M17" s="25">
        <v>2</v>
      </c>
      <c r="N17" s="26">
        <v>1.3333333333333333</v>
      </c>
      <c r="O17" s="39">
        <f t="shared" si="1"/>
        <v>2.6666666666666665</v>
      </c>
      <c r="P17" s="27" t="str">
        <f t="shared" si="2"/>
        <v>ÇOK DÜŞÜK</v>
      </c>
      <c r="Q17" s="41" t="s">
        <v>78</v>
      </c>
      <c r="R17" s="28" t="s">
        <v>42</v>
      </c>
      <c r="S17" s="29">
        <f t="shared" si="0"/>
        <v>0.1</v>
      </c>
      <c r="T17" s="30" t="s">
        <v>43</v>
      </c>
      <c r="U17" s="40">
        <f t="shared" si="3"/>
        <v>0.26666666666666666</v>
      </c>
      <c r="V17" s="31" t="str">
        <f t="shared" si="4"/>
        <v>ÇOK DÜŞÜK</v>
      </c>
      <c r="W17" s="24"/>
      <c r="X17" s="21" t="s">
        <v>44</v>
      </c>
      <c r="Y17" s="36" t="s">
        <v>151</v>
      </c>
      <c r="Z17" s="36" t="s">
        <v>45</v>
      </c>
      <c r="AA17" s="32" t="s">
        <v>46</v>
      </c>
      <c r="AB17" s="32" t="s">
        <v>47</v>
      </c>
      <c r="AC17" s="24"/>
      <c r="AD17" s="22" t="s">
        <v>48</v>
      </c>
      <c r="AE17" s="22" t="s">
        <v>48</v>
      </c>
      <c r="AF17" s="22" t="s">
        <v>48</v>
      </c>
      <c r="AG17" s="36"/>
      <c r="AH17" s="33"/>
      <c r="AI17" s="33"/>
      <c r="AJ17" s="22" t="s">
        <v>48</v>
      </c>
    </row>
    <row r="18" spans="2:36" ht="273" customHeight="1" x14ac:dyDescent="0.25">
      <c r="B18" s="21">
        <v>13</v>
      </c>
      <c r="C18" s="5" t="s">
        <v>104</v>
      </c>
      <c r="D18" s="16"/>
      <c r="E18" s="2" t="s">
        <v>105</v>
      </c>
      <c r="F18" s="34" t="s">
        <v>35</v>
      </c>
      <c r="G18" s="22" t="s">
        <v>36</v>
      </c>
      <c r="H18" s="22" t="s">
        <v>37</v>
      </c>
      <c r="I18" s="3" t="s">
        <v>106</v>
      </c>
      <c r="J18" s="22" t="s">
        <v>107</v>
      </c>
      <c r="K18" s="23" t="s">
        <v>40</v>
      </c>
      <c r="L18" s="24"/>
      <c r="M18" s="25">
        <v>2.6</v>
      </c>
      <c r="N18" s="26">
        <v>1</v>
      </c>
      <c r="O18" s="39">
        <f t="shared" si="1"/>
        <v>2.6</v>
      </c>
      <c r="P18" s="27" t="str">
        <f t="shared" si="2"/>
        <v>ÇOK DÜŞÜK</v>
      </c>
      <c r="Q18" s="42" t="s">
        <v>108</v>
      </c>
      <c r="R18" s="28" t="s">
        <v>42</v>
      </c>
      <c r="S18" s="29">
        <f t="shared" si="0"/>
        <v>0.1</v>
      </c>
      <c r="T18" s="30" t="s">
        <v>43</v>
      </c>
      <c r="U18" s="40">
        <f t="shared" si="3"/>
        <v>0.26</v>
      </c>
      <c r="V18" s="31" t="str">
        <f t="shared" si="4"/>
        <v>ÇOK DÜŞÜK</v>
      </c>
      <c r="W18" s="24"/>
      <c r="X18" s="21" t="s">
        <v>44</v>
      </c>
      <c r="Y18" s="36" t="s">
        <v>152</v>
      </c>
      <c r="Z18" s="36" t="s">
        <v>45</v>
      </c>
      <c r="AA18" s="32" t="s">
        <v>46</v>
      </c>
      <c r="AB18" s="32" t="s">
        <v>47</v>
      </c>
      <c r="AC18" s="24"/>
      <c r="AD18" s="22" t="s">
        <v>48</v>
      </c>
      <c r="AE18" s="22" t="s">
        <v>48</v>
      </c>
      <c r="AF18" s="22" t="s">
        <v>48</v>
      </c>
      <c r="AG18" s="36"/>
      <c r="AH18" s="33"/>
      <c r="AI18" s="33"/>
      <c r="AJ18" s="22" t="s">
        <v>48</v>
      </c>
    </row>
    <row r="19" spans="2:36" ht="106.5" customHeight="1" x14ac:dyDescent="0.25">
      <c r="B19" s="21">
        <v>14</v>
      </c>
      <c r="C19" s="2" t="s">
        <v>109</v>
      </c>
      <c r="D19" s="16"/>
      <c r="E19" s="2" t="s">
        <v>110</v>
      </c>
      <c r="F19" s="34" t="s">
        <v>35</v>
      </c>
      <c r="G19" s="22" t="s">
        <v>36</v>
      </c>
      <c r="H19" s="22" t="s">
        <v>111</v>
      </c>
      <c r="I19" s="3" t="s">
        <v>112</v>
      </c>
      <c r="J19" s="22" t="s">
        <v>113</v>
      </c>
      <c r="K19" s="23" t="s">
        <v>40</v>
      </c>
      <c r="L19" s="24"/>
      <c r="M19" s="25">
        <v>2.2999999999999998</v>
      </c>
      <c r="N19" s="26">
        <v>2</v>
      </c>
      <c r="O19" s="39">
        <f t="shared" si="1"/>
        <v>4.5999999999999996</v>
      </c>
      <c r="P19" s="27" t="str">
        <f t="shared" si="2"/>
        <v>DÜŞÜK</v>
      </c>
      <c r="Q19" s="42" t="s">
        <v>114</v>
      </c>
      <c r="R19" s="28" t="s">
        <v>42</v>
      </c>
      <c r="S19" s="29">
        <f t="shared" si="0"/>
        <v>0.1</v>
      </c>
      <c r="T19" s="30" t="s">
        <v>43</v>
      </c>
      <c r="U19" s="40">
        <f t="shared" si="3"/>
        <v>0.45999999999999996</v>
      </c>
      <c r="V19" s="31" t="str">
        <f t="shared" si="4"/>
        <v>ÇOK DÜŞÜK</v>
      </c>
      <c r="W19" s="24"/>
      <c r="X19" s="21" t="s">
        <v>44</v>
      </c>
      <c r="Y19" s="36" t="s">
        <v>153</v>
      </c>
      <c r="Z19" s="36" t="s">
        <v>138</v>
      </c>
      <c r="AA19" s="32" t="s">
        <v>46</v>
      </c>
      <c r="AB19" s="32" t="s">
        <v>47</v>
      </c>
      <c r="AC19" s="24"/>
      <c r="AD19" s="22" t="s">
        <v>48</v>
      </c>
      <c r="AE19" s="22" t="s">
        <v>48</v>
      </c>
      <c r="AF19" s="22" t="s">
        <v>48</v>
      </c>
      <c r="AG19" s="36"/>
      <c r="AH19" s="33"/>
      <c r="AI19" s="33"/>
      <c r="AJ19" s="22" t="s">
        <v>48</v>
      </c>
    </row>
    <row r="20" spans="2:36" ht="63.75" x14ac:dyDescent="0.25">
      <c r="B20" s="21">
        <v>15</v>
      </c>
      <c r="C20" s="4" t="s">
        <v>115</v>
      </c>
      <c r="D20" s="16"/>
      <c r="E20" s="2" t="s">
        <v>116</v>
      </c>
      <c r="F20" s="34" t="s">
        <v>35</v>
      </c>
      <c r="G20" s="22" t="s">
        <v>36</v>
      </c>
      <c r="H20" s="22" t="s">
        <v>111</v>
      </c>
      <c r="I20" s="35" t="s">
        <v>117</v>
      </c>
      <c r="J20" s="22" t="s">
        <v>118</v>
      </c>
      <c r="K20" s="23" t="s">
        <v>40</v>
      </c>
      <c r="L20" s="24"/>
      <c r="M20" s="25">
        <v>2.2999999999999998</v>
      </c>
      <c r="N20" s="26">
        <v>2</v>
      </c>
      <c r="O20" s="39">
        <f t="shared" si="1"/>
        <v>4.5999999999999996</v>
      </c>
      <c r="P20" s="27" t="str">
        <f t="shared" si="2"/>
        <v>DÜŞÜK</v>
      </c>
      <c r="Q20" s="42" t="s">
        <v>114</v>
      </c>
      <c r="R20" s="28" t="s">
        <v>42</v>
      </c>
      <c r="S20" s="29">
        <f t="shared" si="0"/>
        <v>0.1</v>
      </c>
      <c r="T20" s="30" t="s">
        <v>43</v>
      </c>
      <c r="U20" s="40">
        <f t="shared" si="3"/>
        <v>0.45999999999999996</v>
      </c>
      <c r="V20" s="31" t="str">
        <f t="shared" si="4"/>
        <v>ÇOK DÜŞÜK</v>
      </c>
      <c r="W20" s="24"/>
      <c r="X20" s="21" t="s">
        <v>44</v>
      </c>
      <c r="Y20" s="36"/>
      <c r="Z20" s="36" t="s">
        <v>138</v>
      </c>
      <c r="AA20" s="32" t="s">
        <v>46</v>
      </c>
      <c r="AB20" s="32" t="s">
        <v>47</v>
      </c>
      <c r="AC20" s="24"/>
      <c r="AD20" s="22" t="s">
        <v>48</v>
      </c>
      <c r="AE20" s="22" t="s">
        <v>48</v>
      </c>
      <c r="AF20" s="22" t="s">
        <v>48</v>
      </c>
      <c r="AG20" s="36"/>
      <c r="AH20" s="33"/>
      <c r="AI20" s="33"/>
      <c r="AJ20" s="22" t="s">
        <v>48</v>
      </c>
    </row>
    <row r="21" spans="2:36" ht="151.5" customHeight="1" x14ac:dyDescent="0.25">
      <c r="B21" s="21">
        <v>16</v>
      </c>
      <c r="C21" s="2" t="s">
        <v>119</v>
      </c>
      <c r="D21" s="16"/>
      <c r="E21" s="2" t="s">
        <v>120</v>
      </c>
      <c r="F21" s="34" t="s">
        <v>35</v>
      </c>
      <c r="G21" s="22" t="s">
        <v>36</v>
      </c>
      <c r="H21" s="22" t="s">
        <v>111</v>
      </c>
      <c r="I21" s="3" t="s">
        <v>121</v>
      </c>
      <c r="J21" s="22" t="s">
        <v>122</v>
      </c>
      <c r="K21" s="23" t="s">
        <v>40</v>
      </c>
      <c r="L21" s="24"/>
      <c r="M21" s="25">
        <v>1.6</v>
      </c>
      <c r="N21" s="26">
        <v>1</v>
      </c>
      <c r="O21" s="39">
        <f t="shared" si="1"/>
        <v>1.6</v>
      </c>
      <c r="P21" s="27" t="str">
        <f t="shared" si="2"/>
        <v>ÇOK DÜŞÜK</v>
      </c>
      <c r="Q21" s="42" t="s">
        <v>123</v>
      </c>
      <c r="R21" s="28" t="s">
        <v>42</v>
      </c>
      <c r="S21" s="29">
        <f t="shared" si="0"/>
        <v>0.1</v>
      </c>
      <c r="T21" s="30" t="s">
        <v>43</v>
      </c>
      <c r="U21" s="40">
        <f t="shared" si="3"/>
        <v>0.16000000000000003</v>
      </c>
      <c r="V21" s="31" t="str">
        <f t="shared" si="4"/>
        <v>ÇOK DÜŞÜK</v>
      </c>
      <c r="W21" s="24"/>
      <c r="X21" s="21" t="s">
        <v>44</v>
      </c>
      <c r="Y21" s="36" t="s">
        <v>154</v>
      </c>
      <c r="Z21" s="36" t="s">
        <v>139</v>
      </c>
      <c r="AA21" s="32" t="s">
        <v>46</v>
      </c>
      <c r="AB21" s="32" t="s">
        <v>47</v>
      </c>
      <c r="AC21" s="24"/>
      <c r="AD21" s="22" t="s">
        <v>48</v>
      </c>
      <c r="AE21" s="22" t="s">
        <v>48</v>
      </c>
      <c r="AF21" s="22" t="s">
        <v>48</v>
      </c>
      <c r="AG21" s="36"/>
      <c r="AH21" s="33"/>
      <c r="AI21" s="33"/>
      <c r="AJ21" s="22" t="s">
        <v>48</v>
      </c>
    </row>
    <row r="22" spans="2:36" ht="76.5" x14ac:dyDescent="0.25">
      <c r="B22" s="21">
        <v>17</v>
      </c>
      <c r="C22" s="1" t="s">
        <v>124</v>
      </c>
      <c r="D22" s="16"/>
      <c r="E22" s="2" t="s">
        <v>125</v>
      </c>
      <c r="F22" s="34" t="s">
        <v>35</v>
      </c>
      <c r="G22" s="22" t="s">
        <v>36</v>
      </c>
      <c r="H22" s="22" t="s">
        <v>111</v>
      </c>
      <c r="I22" s="35" t="s">
        <v>126</v>
      </c>
      <c r="J22" s="22" t="s">
        <v>127</v>
      </c>
      <c r="K22" s="23" t="s">
        <v>40</v>
      </c>
      <c r="L22" s="24"/>
      <c r="M22" s="25">
        <v>1.3</v>
      </c>
      <c r="N22" s="26">
        <v>1.3333333333333333</v>
      </c>
      <c r="O22" s="39">
        <f t="shared" si="1"/>
        <v>1.7333333333333334</v>
      </c>
      <c r="P22" s="27" t="str">
        <f t="shared" si="2"/>
        <v>ÇOK DÜŞÜK</v>
      </c>
      <c r="Q22" s="42" t="s">
        <v>128</v>
      </c>
      <c r="R22" s="28" t="s">
        <v>42</v>
      </c>
      <c r="S22" s="29">
        <f t="shared" si="0"/>
        <v>0.1</v>
      </c>
      <c r="T22" s="30" t="s">
        <v>43</v>
      </c>
      <c r="U22" s="40">
        <f t="shared" si="3"/>
        <v>0.17333333333333334</v>
      </c>
      <c r="V22" s="31" t="str">
        <f t="shared" si="4"/>
        <v>ÇOK DÜŞÜK</v>
      </c>
      <c r="W22" s="24"/>
      <c r="X22" s="21" t="s">
        <v>44</v>
      </c>
      <c r="Y22" s="36" t="s">
        <v>155</v>
      </c>
      <c r="Z22" s="36" t="s">
        <v>139</v>
      </c>
      <c r="AA22" s="32" t="s">
        <v>46</v>
      </c>
      <c r="AB22" s="32" t="s">
        <v>47</v>
      </c>
      <c r="AC22" s="24"/>
      <c r="AD22" s="22" t="s">
        <v>48</v>
      </c>
      <c r="AE22" s="22" t="s">
        <v>48</v>
      </c>
      <c r="AF22" s="22" t="s">
        <v>48</v>
      </c>
      <c r="AG22" s="36"/>
      <c r="AH22" s="33"/>
      <c r="AI22" s="33"/>
      <c r="AJ22" s="22" t="s">
        <v>48</v>
      </c>
    </row>
    <row r="23" spans="2:36" ht="162.75" customHeight="1" x14ac:dyDescent="0.25">
      <c r="B23" s="21">
        <v>18</v>
      </c>
      <c r="C23" s="3" t="s">
        <v>129</v>
      </c>
      <c r="D23" s="16"/>
      <c r="E23" s="2" t="s">
        <v>130</v>
      </c>
      <c r="F23" s="34" t="s">
        <v>35</v>
      </c>
      <c r="G23" s="22" t="s">
        <v>36</v>
      </c>
      <c r="H23" s="22" t="s">
        <v>37</v>
      </c>
      <c r="I23" s="35" t="s">
        <v>131</v>
      </c>
      <c r="J23" s="22" t="s">
        <v>132</v>
      </c>
      <c r="K23" s="23" t="s">
        <v>40</v>
      </c>
      <c r="L23" s="24"/>
      <c r="M23" s="25">
        <v>1.3</v>
      </c>
      <c r="N23" s="26">
        <v>1</v>
      </c>
      <c r="O23" s="39">
        <f t="shared" si="1"/>
        <v>1.3</v>
      </c>
      <c r="P23" s="27" t="str">
        <f t="shared" si="2"/>
        <v>ÇOK DÜŞÜK</v>
      </c>
      <c r="Q23" s="42" t="s">
        <v>156</v>
      </c>
      <c r="R23" s="28" t="s">
        <v>42</v>
      </c>
      <c r="S23" s="29">
        <f t="shared" si="0"/>
        <v>0.1</v>
      </c>
      <c r="T23" s="30" t="s">
        <v>43</v>
      </c>
      <c r="U23" s="40">
        <f t="shared" si="3"/>
        <v>0.13</v>
      </c>
      <c r="V23" s="31" t="str">
        <f t="shared" si="4"/>
        <v>ÇOK DÜŞÜK</v>
      </c>
      <c r="W23" s="24"/>
      <c r="X23" s="21" t="s">
        <v>44</v>
      </c>
      <c r="Y23" s="36" t="s">
        <v>157</v>
      </c>
      <c r="Z23" s="36" t="s">
        <v>140</v>
      </c>
      <c r="AA23" s="32" t="s">
        <v>46</v>
      </c>
      <c r="AB23" s="32" t="s">
        <v>47</v>
      </c>
      <c r="AC23" s="24"/>
      <c r="AD23" s="22" t="s">
        <v>48</v>
      </c>
      <c r="AE23" s="22" t="s">
        <v>48</v>
      </c>
      <c r="AF23" s="22" t="s">
        <v>48</v>
      </c>
      <c r="AG23" s="36"/>
      <c r="AH23" s="33"/>
      <c r="AI23" s="33"/>
      <c r="AJ23" s="22" t="s">
        <v>48</v>
      </c>
    </row>
    <row r="24" spans="2:36" x14ac:dyDescent="0.25">
      <c r="B24" s="21">
        <v>19</v>
      </c>
      <c r="C24" s="36"/>
      <c r="D24" s="16"/>
      <c r="E24" s="37"/>
      <c r="F24" s="34" t="s">
        <v>79</v>
      </c>
      <c r="G24" s="22" t="s">
        <v>79</v>
      </c>
      <c r="H24" s="22" t="s">
        <v>79</v>
      </c>
      <c r="I24" s="36"/>
      <c r="J24" s="36"/>
      <c r="K24" s="38"/>
      <c r="L24" s="24"/>
      <c r="M24" s="26"/>
      <c r="N24" s="26"/>
      <c r="O24" s="39">
        <f t="shared" si="1"/>
        <v>0</v>
      </c>
      <c r="P24" s="27" t="str">
        <f t="shared" si="2"/>
        <v>ÇOK DÜŞÜK</v>
      </c>
      <c r="Q24" s="42"/>
      <c r="R24" s="28" t="s">
        <v>79</v>
      </c>
      <c r="S24" s="29" t="b">
        <f t="shared" si="0"/>
        <v>0</v>
      </c>
      <c r="T24" s="30" t="s">
        <v>79</v>
      </c>
      <c r="U24" s="40">
        <f t="shared" si="3"/>
        <v>0</v>
      </c>
      <c r="V24" s="31" t="str">
        <f t="shared" si="4"/>
        <v>ÇOK DÜŞÜK</v>
      </c>
      <c r="W24" s="24"/>
      <c r="X24" s="21" t="s">
        <v>79</v>
      </c>
      <c r="Y24" s="36"/>
      <c r="Z24" s="36"/>
      <c r="AA24" s="37"/>
      <c r="AB24" s="37"/>
      <c r="AC24" s="24"/>
      <c r="AD24" s="22" t="s">
        <v>79</v>
      </c>
      <c r="AE24" s="22" t="s">
        <v>79</v>
      </c>
      <c r="AF24" s="22" t="s">
        <v>79</v>
      </c>
      <c r="AG24" s="36"/>
      <c r="AH24" s="33"/>
      <c r="AI24" s="33"/>
      <c r="AJ24" s="22" t="s">
        <v>79</v>
      </c>
    </row>
  </sheetData>
  <mergeCells count="7">
    <mergeCell ref="AD4:AJ4"/>
    <mergeCell ref="C2:H2"/>
    <mergeCell ref="C3:AC3"/>
    <mergeCell ref="B4:B5"/>
    <mergeCell ref="E4:K4"/>
    <mergeCell ref="M4:V4"/>
    <mergeCell ref="X4:AB4"/>
  </mergeCells>
  <conditionalFormatting sqref="M24:N24 N6:N23">
    <cfRule type="cellIs" dxfId="19" priority="12" operator="equal">
      <formula>1</formula>
    </cfRule>
    <cfRule type="containsText" dxfId="18" priority="13" operator="containsText" text="5">
      <formula>NOT(ISERROR(SEARCH("5",M6)))</formula>
    </cfRule>
    <cfRule type="containsText" dxfId="17" priority="14" operator="containsText" text="4">
      <formula>NOT(ISERROR(SEARCH("4",M6)))</formula>
    </cfRule>
    <cfRule type="containsText" dxfId="16" priority="15" operator="containsText" text="3">
      <formula>NOT(ISERROR(SEARCH("3",M6)))</formula>
    </cfRule>
    <cfRule type="containsText" dxfId="15" priority="16" operator="containsText" text="2">
      <formula>NOT(ISERROR(SEARCH("2",M6)))</formula>
    </cfRule>
  </conditionalFormatting>
  <conditionalFormatting sqref="P6:P24">
    <cfRule type="containsText" dxfId="14" priority="6" operator="containsText" text="&quot;--&quot;">
      <formula>NOT(ISERROR(SEARCH("""--""",P6)))</formula>
    </cfRule>
    <cfRule type="containsText" dxfId="13" priority="7" operator="containsText" text="ÇOK YÜKSEK">
      <formula>NOT(ISERROR(SEARCH("ÇOK YÜKSEK",P6)))</formula>
    </cfRule>
    <cfRule type="containsText" dxfId="12" priority="8" operator="containsText" text="YÜKSEK">
      <formula>NOT(ISERROR(SEARCH("YÜKSEK",P6)))</formula>
    </cfRule>
    <cfRule type="containsText" dxfId="11" priority="9" operator="containsText" text="ORTA">
      <formula>NOT(ISERROR(SEARCH("ORTA",P6)))</formula>
    </cfRule>
    <cfRule type="beginsWith" dxfId="10" priority="10" operator="beginsWith" text="DÜŞÜK">
      <formula>LEFT(P6,LEN("DÜŞÜK"))="DÜŞÜK"</formula>
    </cfRule>
    <cfRule type="containsText" dxfId="9" priority="11" operator="containsText" text="ÇOK DÜŞ">
      <formula>NOT(ISERROR(SEARCH("ÇOK DÜŞ",P6)))</formula>
    </cfRule>
  </conditionalFormatting>
  <conditionalFormatting sqref="R6:R24">
    <cfRule type="beginsWith" dxfId="8" priority="17" operator="beginsWith" text="Kısmen">
      <formula>LEFT(R6,LEN("Kısmen"))="Kısmen"</formula>
    </cfRule>
    <cfRule type="endsWith" dxfId="7" priority="18" operator="endsWith" text="Değil">
      <formula>RIGHT(R6,LEN("Değil"))="Değil"</formula>
    </cfRule>
    <cfRule type="beginsWith" dxfId="6" priority="19" operator="beginsWith" text="Etkin">
      <formula>LEFT(R6,LEN("Etkin"))="Etkin"</formula>
    </cfRule>
    <cfRule type="beginsWith" dxfId="5" priority="20" operator="beginsWith" text="Zayıf">
      <formula>LEFT(R6,LEN("Zayıf"))="Zayıf"</formula>
    </cfRule>
  </conditionalFormatting>
  <conditionalFormatting sqref="V6:V24">
    <cfRule type="containsText" dxfId="4" priority="1" operator="containsText" text="ÇOK YÜKSEK">
      <formula>NOT(ISERROR(SEARCH("ÇOK YÜKSEK",V6)))</formula>
    </cfRule>
    <cfRule type="containsText" dxfId="3" priority="2" operator="containsText" text="YÜKSEK">
      <formula>NOT(ISERROR(SEARCH("YÜKSEK",V6)))</formula>
    </cfRule>
    <cfRule type="containsText" dxfId="2" priority="3" operator="containsText" text="ORTA">
      <formula>NOT(ISERROR(SEARCH("ORTA",V6)))</formula>
    </cfRule>
    <cfRule type="beginsWith" dxfId="1" priority="4" operator="beginsWith" text="DÜŞÜk">
      <formula>LEFT(V6,LEN("DÜŞÜk"))="DÜŞÜk"</formula>
    </cfRule>
    <cfRule type="containsText" dxfId="0" priority="5" operator="containsText" text="ÇOK DÜŞ">
      <formula>NOT(ISERROR(SEARCH("ÇOK DÜŞ",V6)))</formula>
    </cfRule>
  </conditionalFormatting>
  <dataValidations count="9">
    <dataValidation type="decimal" allowBlank="1" showInputMessage="1" showErrorMessage="1" error="En az 1 en çok 25 değeri girilebilir" sqref="AH6:AI24">
      <formula1>1</formula1>
      <formula2>25</formula2>
    </dataValidation>
    <dataValidation type="decimal" allowBlank="1" showInputMessage="1" showErrorMessage="1" error="En az 1 en çok 5 değeri girilebilir" sqref="M6:N24">
      <formula1>1</formula1>
      <formula2>5</formula2>
    </dataValidation>
    <dataValidation type="list" allowBlank="1" showInputMessage="1" showErrorMessage="1" sqref="AD6:AF24 AJ6:AJ24">
      <formula1>"Seçiniz, Evet, Hayır"</formula1>
    </dataValidation>
    <dataValidation type="list" allowBlank="1" showInputMessage="1" showErrorMessage="1" sqref="T6:T24">
      <formula1>"Seçiniz, Etki, Olasılık, Etki ve Olasılık"</formula1>
    </dataValidation>
    <dataValidation type="list" allowBlank="1" showInputMessage="1" showErrorMessage="1" sqref="R6:R24">
      <formula1>"Seçiniz, Yeterli Değil, Kısmen Yeterli, Yeterli, Zayıf"</formula1>
    </dataValidation>
    <dataValidation type="list" allowBlank="1" showInputMessage="1" showErrorMessage="1" sqref="H6:H24">
      <formula1>"Seçiniz,Stratejik Risk,Operasyonel Risk, Finansal Risk, Uyum Riski, İtibar Riski,Teknolojik Risk"</formula1>
    </dataValidation>
    <dataValidation type="list" allowBlank="1" showInputMessage="1" showErrorMessage="1" sqref="G6:G24">
      <formula1>"Seçiniz,Eğitim ve Öğretim,Araştırma ve Geliştirme,Toplumsal Katkı,Yönetim ve Destek"</formula1>
    </dataValidation>
    <dataValidation type="list" allowBlank="1" showInputMessage="1" showErrorMessage="1" sqref="X6:X24">
      <formula1>"Seçiniz, Riskten Kaçınmak, Riski Devretmek, Riski Kabul Etmek, Riski Azaltmak"</formula1>
    </dataValidation>
    <dataValidation type="list" allowBlank="1" showInputMessage="1" showErrorMessage="1" sqref="F6:F24">
      <formula1>"Seçiniz, Güncel, Güncel Değil, Değişti"</formula1>
    </dataValidation>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2026-10-01T09:05:05Z</dcterms:modified>
</cp:coreProperties>
</file>